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500108251681\Desktop\"/>
    </mc:Choice>
  </mc:AlternateContent>
  <bookViews>
    <workbookView xWindow="0" yWindow="0" windowWidth="28800" windowHeight="12315"/>
  </bookViews>
  <sheets>
    <sheet name="入札書兼見積書" sheetId="2" r:id="rId1"/>
    <sheet name="入札書兼見積書（記載例）" sheetId="1" r:id="rId2"/>
  </sheets>
  <definedNames>
    <definedName name="OLE_LINK2" localSheetId="0">入札書兼見積書!$B$3</definedName>
    <definedName name="OLE_LINK2" localSheetId="1">'入札書兼見積書（記載例）'!$B$3</definedName>
    <definedName name="_xlnm.Print_Area" localSheetId="0">入札書兼見積書!$A$1:$X$28</definedName>
    <definedName name="_xlnm.Print_Area" localSheetId="1">'入札書兼見積書（記載例）'!$A$1:$X$28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6" i="2" l="1"/>
  <c r="AA12" i="2" s="1"/>
  <c r="S16" i="1"/>
  <c r="AA12" i="1" s="1"/>
  <c r="AA13" i="2" l="1"/>
  <c r="Q13" i="2" s="1"/>
  <c r="R12" i="1"/>
  <c r="N12" i="1"/>
  <c r="J12" i="1"/>
  <c r="Q12" i="1"/>
  <c r="M12" i="1"/>
  <c r="I12" i="1"/>
  <c r="AA13" i="1"/>
  <c r="Q13" i="1" s="1"/>
  <c r="S12" i="1"/>
  <c r="T12" i="1"/>
  <c r="P12" i="1"/>
  <c r="O12" i="1"/>
  <c r="K12" i="1"/>
  <c r="AA11" i="2" l="1"/>
  <c r="AA11" i="1"/>
  <c r="S11" i="1"/>
  <c r="O11" i="1"/>
  <c r="K11" i="1"/>
  <c r="N11" i="1"/>
  <c r="J11" i="1"/>
  <c r="Q11" i="1"/>
  <c r="M11" i="1"/>
  <c r="T11" i="1"/>
  <c r="R11" i="1"/>
  <c r="I11" i="1"/>
  <c r="P11" i="1"/>
</calcChain>
</file>

<file path=xl/sharedStrings.xml><?xml version="1.0" encoding="utf-8"?>
<sst xmlns="http://schemas.openxmlformats.org/spreadsheetml/2006/main" count="129" uniqueCount="58">
  <si>
    <t>入　札　書　兼　見　積　書</t>
    <phoneticPr fontId="3"/>
  </si>
  <si>
    <t>契約責任者</t>
    <phoneticPr fontId="3"/>
  </si>
  <si>
    <t>入札者（見積者）</t>
  </si>
  <si>
    <t>住  所：</t>
    <phoneticPr fontId="3"/>
  </si>
  <si>
    <t>東京都○○区○○町一丁目２番３号</t>
    <rPh sb="0" eb="3">
      <t>トウキョウト</t>
    </rPh>
    <rPh sb="5" eb="6">
      <t>ク</t>
    </rPh>
    <rPh sb="8" eb="9">
      <t>マチ</t>
    </rPh>
    <rPh sb="9" eb="12">
      <t>イッチョウメ</t>
    </rPh>
    <rPh sb="13" eb="14">
      <t>バン</t>
    </rPh>
    <rPh sb="15" eb="16">
      <t>ゴウ</t>
    </rPh>
    <phoneticPr fontId="3"/>
  </si>
  <si>
    <t>社  名：</t>
    <phoneticPr fontId="3"/>
  </si>
  <si>
    <t>株式会社○○</t>
    <rPh sb="0" eb="4">
      <t>カブシキガイシャ</t>
    </rPh>
    <phoneticPr fontId="3"/>
  </si>
  <si>
    <t>氏　名：</t>
    <phoneticPr fontId="3"/>
  </si>
  <si>
    <t>千</t>
  </si>
  <si>
    <t>百</t>
  </si>
  <si>
    <t>十</t>
  </si>
  <si>
    <t>億</t>
  </si>
  <si>
    <t>万</t>
  </si>
  <si>
    <t>円</t>
  </si>
  <si>
    <t>↓計算式</t>
    <rPh sb="1" eb="3">
      <t>ケイサン</t>
    </rPh>
    <rPh sb="3" eb="4">
      <t>シキ</t>
    </rPh>
    <phoneticPr fontId="3"/>
  </si>
  <si>
    <t>契約金額
（税込み）</t>
    <phoneticPr fontId="3"/>
  </si>
  <si>
    <t>税込金額</t>
    <rPh sb="0" eb="2">
      <t>ゼイコ</t>
    </rPh>
    <rPh sb="2" eb="4">
      <t>キンガク</t>
    </rPh>
    <phoneticPr fontId="3"/>
  </si>
  <si>
    <t>入札金額
（見積金額）</t>
    <phoneticPr fontId="3"/>
  </si>
  <si>
    <t>円</t>
    <rPh sb="0" eb="1">
      <t>エン</t>
    </rPh>
    <phoneticPr fontId="3"/>
  </si>
  <si>
    <t>税抜金額</t>
    <rPh sb="0" eb="1">
      <t>ゼイ</t>
    </rPh>
    <rPh sb="1" eb="2">
      <t>ヌ</t>
    </rPh>
    <rPh sb="2" eb="4">
      <t>キンガク</t>
    </rPh>
    <phoneticPr fontId="3"/>
  </si>
  <si>
    <t>（消費税額</t>
    <phoneticPr fontId="3"/>
  </si>
  <si>
    <t>円）</t>
    <phoneticPr fontId="3"/>
  </si>
  <si>
    <t>消費税額</t>
    <rPh sb="0" eb="3">
      <t>ショウヒゼイ</t>
    </rPh>
    <rPh sb="3" eb="4">
      <t>ガク</t>
    </rPh>
    <phoneticPr fontId="3"/>
  </si>
  <si>
    <t>内　　　　　　　訳</t>
    <phoneticPr fontId="3"/>
  </si>
  <si>
    <t>品名等</t>
  </si>
  <si>
    <t>数量</t>
  </si>
  <si>
    <t>単位</t>
  </si>
  <si>
    <t>単価</t>
  </si>
  <si>
    <t>合価</t>
  </si>
  <si>
    <t>式</t>
    <rPh sb="0" eb="1">
      <t>シキ</t>
    </rPh>
    <phoneticPr fontId="3"/>
  </si>
  <si>
    <t>台</t>
    <rPh sb="0" eb="1">
      <t>ダイ</t>
    </rPh>
    <phoneticPr fontId="3"/>
  </si>
  <si>
    <t>\</t>
  </si>
  <si>
    <t>個</t>
    <rPh sb="0" eb="1">
      <t>コ</t>
    </rPh>
    <phoneticPr fontId="3"/>
  </si>
  <si>
    <t>(予定)</t>
    <rPh sb="1" eb="3">
      <t>ヨテイ</t>
    </rPh>
    <phoneticPr fontId="3"/>
  </si>
  <si>
    <t>　入札者注意書（又は入札説明書）、契約条項、その他定められた事項を承諾の上、上記のとおり入札します。なお、落札の際には、確実に履行します。</t>
  </si>
  <si>
    <t>冊</t>
    <rPh sb="0" eb="1">
      <t>サツ</t>
    </rPh>
    <phoneticPr fontId="3"/>
  </si>
  <si>
    <t>(減額)</t>
    <rPh sb="1" eb="3">
      <t>ゲンガク</t>
    </rPh>
    <phoneticPr fontId="3"/>
  </si>
  <si>
    <t>（以下、当社使用欄）</t>
    <phoneticPr fontId="3"/>
  </si>
  <si>
    <t>枚</t>
    <rPh sb="0" eb="1">
      <t>マイ</t>
    </rPh>
    <phoneticPr fontId="3"/>
  </si>
  <si>
    <t>契　約　番　号</t>
    <rPh sb="0" eb="1">
      <t>チギリ</t>
    </rPh>
    <rPh sb="2" eb="3">
      <t>ヤク</t>
    </rPh>
    <rPh sb="4" eb="5">
      <t>バン</t>
    </rPh>
    <rPh sb="6" eb="7">
      <t>ゴウ</t>
    </rPh>
    <phoneticPr fontId="3"/>
  </si>
  <si>
    <t>本</t>
    <rPh sb="0" eb="1">
      <t>ホン</t>
    </rPh>
    <phoneticPr fontId="3"/>
  </si>
  <si>
    <t>契　約　月　日</t>
    <rPh sb="0" eb="1">
      <t>チギリ</t>
    </rPh>
    <rPh sb="2" eb="3">
      <t>ヤク</t>
    </rPh>
    <rPh sb="4" eb="5">
      <t>ツキ</t>
    </rPh>
    <rPh sb="6" eb="7">
      <t>ヒ</t>
    </rPh>
    <phoneticPr fontId="3"/>
  </si>
  <si>
    <t>備考</t>
    <rPh sb="0" eb="2">
      <t>ビコウ</t>
    </rPh>
    <phoneticPr fontId="3"/>
  </si>
  <si>
    <t>納　入　期　限</t>
    <rPh sb="0" eb="1">
      <t>オサメ</t>
    </rPh>
    <rPh sb="2" eb="3">
      <t>ニュウ</t>
    </rPh>
    <rPh sb="4" eb="5">
      <t>キ</t>
    </rPh>
    <rPh sb="6" eb="7">
      <t>キリ</t>
    </rPh>
    <phoneticPr fontId="3"/>
  </si>
  <si>
    <t>履　行　期　限</t>
    <rPh sb="0" eb="1">
      <t>クツ</t>
    </rPh>
    <rPh sb="2" eb="3">
      <t>ギョウ</t>
    </rPh>
    <rPh sb="4" eb="5">
      <t>キ</t>
    </rPh>
    <rPh sb="6" eb="7">
      <t>キリ</t>
    </rPh>
    <phoneticPr fontId="3"/>
  </si>
  <si>
    <t>○○　○○</t>
    <phoneticPr fontId="3"/>
  </si>
  <si>
    <t>○○○○の委託</t>
    <phoneticPr fontId="3"/>
  </si>
  <si>
    <t>契約締結の決定伺い</t>
    <phoneticPr fontId="3"/>
  </si>
  <si>
    <t>納入場所</t>
    <phoneticPr fontId="3"/>
  </si>
  <si>
    <t>第　　　　　　　号</t>
    <rPh sb="0" eb="1">
      <t>ダイ</t>
    </rPh>
    <rPh sb="8" eb="9">
      <t>ゴウ</t>
    </rPh>
    <phoneticPr fontId="3"/>
  </si>
  <si>
    <t>様式１-16</t>
    <phoneticPr fontId="3"/>
  </si>
  <si>
    <t>株式会社かんぽ生命保険○○長　○○　○○　殿</t>
    <phoneticPr fontId="3"/>
  </si>
  <si>
    <t>　　○年　○月　○日</t>
    <phoneticPr fontId="3"/>
  </si>
  <si>
    <r>
      <t>　　</t>
    </r>
    <r>
      <rPr>
        <sz val="11"/>
        <color rgb="FFFF0000"/>
        <rFont val="ＭＳ ゴシック"/>
        <family val="3"/>
        <charset val="128"/>
      </rPr>
      <t>○</t>
    </r>
    <r>
      <rPr>
        <sz val="11"/>
        <color theme="1"/>
        <rFont val="ＭＳ ゴシック"/>
        <family val="3"/>
        <charset val="128"/>
      </rPr>
      <t>年　</t>
    </r>
    <r>
      <rPr>
        <sz val="11"/>
        <color rgb="FFFF0000"/>
        <rFont val="ＭＳ ゴシック"/>
        <family val="3"/>
        <charset val="128"/>
      </rPr>
      <t>○</t>
    </r>
    <r>
      <rPr>
        <sz val="11"/>
        <color theme="1"/>
        <rFont val="ＭＳ ゴシック"/>
        <family val="3"/>
        <charset val="128"/>
      </rPr>
      <t>月　</t>
    </r>
    <r>
      <rPr>
        <sz val="11"/>
        <color rgb="FFFF0000"/>
        <rFont val="ＭＳ ゴシック"/>
        <family val="3"/>
        <charset val="128"/>
      </rPr>
      <t>○</t>
    </r>
    <r>
      <rPr>
        <sz val="11"/>
        <color theme="1"/>
        <rFont val="ＭＳ ゴシック"/>
        <family val="3"/>
        <charset val="128"/>
      </rPr>
      <t>日</t>
    </r>
    <phoneticPr fontId="3"/>
  </si>
  <si>
    <r>
      <t>株式会社かんぽ生命保険</t>
    </r>
    <r>
      <rPr>
        <sz val="11"/>
        <color rgb="FFFF0000"/>
        <rFont val="ＭＳ ゴシック"/>
        <family val="3"/>
        <charset val="128"/>
      </rPr>
      <t>○○長　○○　○○　殿</t>
    </r>
    <phoneticPr fontId="3"/>
  </si>
  <si>
    <r>
      <t>（</t>
    </r>
    <r>
      <rPr>
        <sz val="11"/>
        <color rgb="FFFF0000"/>
        <rFont val="ＭＳ ゴシック"/>
        <family val="3"/>
        <charset val="128"/>
      </rPr>
      <t>○○長</t>
    </r>
    <r>
      <rPr>
        <sz val="11"/>
        <rFont val="ＭＳ ゴシック"/>
        <family val="3"/>
        <charset val="128"/>
      </rPr>
      <t>）　（</t>
    </r>
    <r>
      <rPr>
        <sz val="11"/>
        <color rgb="FFFF0000"/>
        <rFont val="ＭＳ ゴシック"/>
        <family val="3"/>
        <charset val="128"/>
      </rPr>
      <t>○○○</t>
    </r>
    <r>
      <rPr>
        <sz val="11"/>
        <rFont val="ＭＳ ゴシック"/>
        <family val="3"/>
        <charset val="128"/>
      </rPr>
      <t>）　（</t>
    </r>
    <r>
      <rPr>
        <sz val="11"/>
        <color rgb="FFFF0000"/>
        <rFont val="ＭＳ ゴシック"/>
        <family val="3"/>
        <charset val="128"/>
      </rPr>
      <t>○○○</t>
    </r>
    <r>
      <rPr>
        <sz val="11"/>
        <rFont val="ＭＳ ゴシック"/>
        <family val="3"/>
        <charset val="128"/>
      </rPr>
      <t>）　（</t>
    </r>
    <r>
      <rPr>
        <sz val="11"/>
        <color rgb="FFFF0000"/>
        <rFont val="ＭＳ ゴシック"/>
        <family val="3"/>
        <charset val="128"/>
      </rPr>
      <t>○○○</t>
    </r>
    <r>
      <rPr>
        <sz val="11"/>
        <rFont val="ＭＳ ゴシック"/>
        <family val="3"/>
        <charset val="128"/>
      </rPr>
      <t>）　（担当）</t>
    </r>
    <phoneticPr fontId="3"/>
  </si>
  <si>
    <t>　年　　　月　　　日</t>
    <rPh sb="1" eb="2">
      <t>ネン</t>
    </rPh>
    <rPh sb="5" eb="6">
      <t>ツキ</t>
    </rPh>
    <rPh sb="9" eb="10">
      <t>ヒ</t>
    </rPh>
    <phoneticPr fontId="3"/>
  </si>
  <si>
    <t>（○○長）　（○○○）　（○○○）　（○○○）　（担当）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</si>
</sst>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_);[Red]\(0\)"/>
  </numFmts>
  <fonts count="22">
    <font>
      <sz val="11"/>
      <color theme="1"/>
      <name val="ＭＳ Ｐゴシック"/>
      <family val="2"/>
      <charset val="128"/>
    </font>
    <font>
      <sz val="11"/>
      <color theme="1"/>
      <name val="ＭＳ Ｐゴシック"/>
      <family val="2"/>
      <charset val="128"/>
    </font>
    <font>
      <sz val="11"/>
      <color theme="1"/>
      <name val="ＭＳ ゴシック"/>
      <family val="3"/>
      <charset val="128"/>
    </font>
    <font>
      <sz val="6"/>
      <name val="ＭＳ Ｐゴシック"/>
      <family val="2"/>
      <charset val="128"/>
    </font>
    <font>
      <sz val="20"/>
      <color theme="1"/>
      <name val="ＭＳ ゴシック"/>
      <family val="3"/>
      <charset val="128"/>
    </font>
    <font>
      <vertAlign val="superscript"/>
      <sz val="16"/>
      <color theme="1"/>
      <name val="ＭＳ ゴシック"/>
      <family val="3"/>
      <charset val="128"/>
    </font>
    <font>
      <vertAlign val="superscript"/>
      <sz val="11"/>
      <color theme="1"/>
      <name val="ＭＳ ゴシック"/>
      <family val="3"/>
      <charset val="128"/>
    </font>
    <font>
      <sz val="11"/>
      <color rgb="FF002060"/>
      <name val="ＭＳ Ｐゴシック"/>
      <family val="2"/>
      <charset val="128"/>
    </font>
    <font>
      <vertAlign val="superscript"/>
      <sz val="36"/>
      <color theme="1"/>
      <name val="ＭＳ ゴシック"/>
      <family val="3"/>
      <charset val="128"/>
    </font>
    <font>
      <vertAlign val="superscript"/>
      <sz val="28"/>
      <color theme="1"/>
      <name val="ＭＳ ゴシック"/>
      <family val="3"/>
      <charset val="128"/>
    </font>
    <font>
      <sz val="11"/>
      <color theme="1"/>
      <name val="ＭＳ Ｐゴシック"/>
      <family val="3"/>
      <charset val="128"/>
    </font>
    <font>
      <sz val="11"/>
      <name val="ＭＳ ゴシック"/>
      <family val="3"/>
      <charset val="128"/>
    </font>
    <font>
      <sz val="11"/>
      <name val="ＭＳ Ｐゴシック"/>
      <family val="2"/>
      <charset val="128"/>
    </font>
    <font>
      <sz val="11"/>
      <color rgb="FFFF0000"/>
      <name val="ＭＳ ゴシック"/>
      <family val="3"/>
      <charset val="128"/>
    </font>
    <font>
      <vertAlign val="superscript"/>
      <sz val="36"/>
      <color rgb="FFFF0000"/>
      <name val="ＭＳ ゴシック"/>
      <family val="3"/>
      <charset val="128"/>
    </font>
    <font>
      <vertAlign val="superscript"/>
      <sz val="28"/>
      <color rgb="FFFF0000"/>
      <name val="ＭＳ ゴシック"/>
      <family val="3"/>
      <charset val="128"/>
    </font>
    <font>
      <sz val="18"/>
      <color rgb="FFFF0000"/>
      <name val="ＭＳ ゴシック"/>
      <family val="3"/>
      <charset val="128"/>
    </font>
    <font>
      <vertAlign val="superscript"/>
      <sz val="11"/>
      <name val="ＭＳ ゴシック"/>
      <family val="3"/>
      <charset val="128"/>
    </font>
    <font>
      <sz val="10"/>
      <color theme="1"/>
      <name val="ＭＳ ゴシック"/>
      <family val="3"/>
      <charset val="128"/>
    </font>
    <font>
      <vertAlign val="superscript"/>
      <sz val="36"/>
      <name val="ＭＳ ゴシック"/>
      <family val="3"/>
      <charset val="128"/>
    </font>
    <font>
      <vertAlign val="superscript"/>
      <sz val="28"/>
      <name val="ＭＳ ゴシック"/>
      <family val="3"/>
      <charset val="128"/>
    </font>
    <font>
      <sz val="18"/>
      <name val="ＭＳ ゴシック"/>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2" fillId="0" borderId="0" xfId="1" applyFont="1" applyAlignment="1">
      <alignment horizontal="justify" vertical="center"/>
    </xf>
    <xf numFmtId="0" fontId="1" fillId="0" borderId="0" xfId="1">
      <alignment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2" fillId="0" borderId="4" xfId="1" quotePrefix="1" applyFont="1" applyBorder="1" applyAlignment="1">
      <alignment horizontal="left" vertical="center" indent="1"/>
    </xf>
    <xf numFmtId="0" fontId="2" fillId="0" borderId="0" xfId="1" applyFont="1" applyBorder="1" applyAlignment="1">
      <alignment vertical="center"/>
    </xf>
    <xf numFmtId="0" fontId="2" fillId="0" borderId="5" xfId="1" applyFont="1" applyBorder="1" applyAlignment="1">
      <alignment vertical="center"/>
    </xf>
    <xf numFmtId="0" fontId="2" fillId="0" borderId="4" xfId="1" applyFont="1" applyBorder="1" applyAlignment="1">
      <alignment horizontal="left" vertical="center" indent="1"/>
    </xf>
    <xf numFmtId="0" fontId="2" fillId="0" borderId="0" xfId="1" applyFont="1" applyBorder="1" applyAlignment="1">
      <alignment vertical="center" wrapText="1"/>
    </xf>
    <xf numFmtId="0" fontId="2" fillId="0" borderId="5" xfId="1" applyFont="1" applyBorder="1" applyAlignment="1">
      <alignment horizontal="justify" vertical="center"/>
    </xf>
    <xf numFmtId="0" fontId="2" fillId="0" borderId="4" xfId="1" applyFont="1" applyBorder="1" applyAlignment="1">
      <alignment horizontal="left" vertical="center" indent="2"/>
    </xf>
    <xf numFmtId="0" fontId="2" fillId="0" borderId="0" xfId="1" applyFont="1" applyBorder="1" applyAlignment="1">
      <alignment horizontal="left" vertical="center" indent="1"/>
    </xf>
    <xf numFmtId="0" fontId="2" fillId="0" borderId="4" xfId="1" applyFont="1" applyBorder="1" applyAlignment="1">
      <alignment vertical="center"/>
    </xf>
    <xf numFmtId="0" fontId="2" fillId="0" borderId="4" xfId="1" applyFont="1" applyBorder="1" applyAlignment="1">
      <alignment horizontal="center" vertical="center" wrapText="1"/>
    </xf>
    <xf numFmtId="0" fontId="5" fillId="0" borderId="0" xfId="1" applyFont="1" applyBorder="1" applyAlignment="1">
      <alignment vertical="top"/>
    </xf>
    <xf numFmtId="0" fontId="5" fillId="0" borderId="0" xfId="1" applyFont="1" applyBorder="1" applyAlignment="1">
      <alignment horizontal="distributed" vertical="top"/>
    </xf>
    <xf numFmtId="0" fontId="6" fillId="0" borderId="1" xfId="1" applyFont="1" applyBorder="1" applyAlignment="1">
      <alignment horizontal="right" vertical="center"/>
    </xf>
    <xf numFmtId="0" fontId="6" fillId="0" borderId="6" xfId="1" applyFont="1" applyBorder="1" applyAlignment="1">
      <alignment horizontal="right"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6" fillId="0" borderId="0" xfId="1" applyFont="1" applyBorder="1" applyAlignment="1">
      <alignment vertical="center" wrapText="1"/>
    </xf>
    <xf numFmtId="0" fontId="6" fillId="0" borderId="5" xfId="1" applyFont="1" applyBorder="1" applyAlignment="1">
      <alignment vertical="center"/>
    </xf>
    <xf numFmtId="0" fontId="7" fillId="0" borderId="0" xfId="1" applyFont="1">
      <alignment vertical="center"/>
    </xf>
    <xf numFmtId="0" fontId="5" fillId="0" borderId="4" xfId="1" applyFont="1" applyBorder="1" applyAlignment="1">
      <alignment vertical="center"/>
    </xf>
    <xf numFmtId="0" fontId="5" fillId="0" borderId="0" xfId="1" applyFont="1" applyBorder="1" applyAlignment="1">
      <alignment vertical="center"/>
    </xf>
    <xf numFmtId="0" fontId="5" fillId="0" borderId="0" xfId="1" applyFont="1" applyBorder="1" applyAlignment="1">
      <alignment horizontal="distributed" vertical="top" wrapText="1"/>
    </xf>
    <xf numFmtId="176" fontId="8" fillId="0" borderId="7" xfId="1" applyNumberFormat="1" applyFont="1" applyBorder="1" applyAlignment="1">
      <alignment horizontal="right" vertical="center" shrinkToFit="1"/>
    </xf>
    <xf numFmtId="176" fontId="8" fillId="0" borderId="8" xfId="1" applyNumberFormat="1" applyFont="1" applyBorder="1" applyAlignment="1">
      <alignment horizontal="right" vertical="center" shrinkToFit="1"/>
    </xf>
    <xf numFmtId="176" fontId="8" fillId="0" borderId="9" xfId="1" applyNumberFormat="1" applyFont="1" applyBorder="1" applyAlignment="1">
      <alignment horizontal="right" vertical="center" shrinkToFit="1"/>
    </xf>
    <xf numFmtId="177" fontId="7" fillId="0" borderId="11" xfId="1" applyNumberFormat="1" applyFont="1" applyFill="1" applyBorder="1" applyAlignment="1">
      <alignment vertical="center"/>
    </xf>
    <xf numFmtId="0" fontId="1" fillId="0" borderId="0" xfId="1" applyBorder="1">
      <alignment vertical="center"/>
    </xf>
    <xf numFmtId="178" fontId="9" fillId="0" borderId="0" xfId="2" applyNumberFormat="1" applyFont="1" applyBorder="1" applyAlignment="1">
      <alignment horizontal="right" vertical="center"/>
    </xf>
    <xf numFmtId="0" fontId="6" fillId="0" borderId="5" xfId="1" applyFont="1" applyBorder="1" applyAlignment="1">
      <alignment horizontal="right" vertical="center"/>
    </xf>
    <xf numFmtId="0" fontId="2" fillId="0" borderId="4" xfId="1" applyFont="1" applyBorder="1" applyAlignment="1">
      <alignment vertical="center" wrapText="1"/>
    </xf>
    <xf numFmtId="0" fontId="2" fillId="0" borderId="0" xfId="1" applyFont="1" applyBorder="1" applyAlignment="1">
      <alignment vertical="center" shrinkToFit="1"/>
    </xf>
    <xf numFmtId="0" fontId="2" fillId="0" borderId="4" xfId="1" applyFont="1" applyBorder="1" applyAlignment="1">
      <alignment horizontal="centerContinuous" vertical="center"/>
    </xf>
    <xf numFmtId="0" fontId="2" fillId="0" borderId="0" xfId="1" applyFont="1" applyBorder="1" applyAlignment="1">
      <alignment horizontal="centerContinuous" vertical="center"/>
    </xf>
    <xf numFmtId="0" fontId="2" fillId="0" borderId="0" xfId="1" applyFont="1" applyBorder="1" applyAlignment="1">
      <alignment horizontal="distributed" vertical="center" inden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3" xfId="1" applyFont="1" applyBorder="1" applyAlignment="1">
      <alignment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1" fillId="0" borderId="5" xfId="1" applyBorder="1" applyAlignment="1">
      <alignment vertical="center"/>
    </xf>
    <xf numFmtId="0" fontId="2" fillId="0" borderId="4" xfId="1" applyFont="1" applyBorder="1" applyAlignment="1">
      <alignment horizontal="justify" vertical="center" wrapText="1"/>
    </xf>
    <xf numFmtId="0" fontId="2" fillId="0" borderId="12" xfId="1" applyFont="1" applyBorder="1" applyAlignment="1">
      <alignment vertical="center" wrapText="1"/>
    </xf>
    <xf numFmtId="0" fontId="2" fillId="0" borderId="13" xfId="1" applyFont="1" applyBorder="1" applyAlignment="1">
      <alignment vertical="center" wrapText="1"/>
    </xf>
    <xf numFmtId="0" fontId="2" fillId="0" borderId="14" xfId="1" applyFont="1" applyBorder="1" applyAlignment="1">
      <alignment vertical="center" wrapText="1"/>
    </xf>
    <xf numFmtId="38" fontId="2" fillId="0" borderId="12" xfId="2" applyFont="1" applyBorder="1" applyAlignment="1">
      <alignment vertical="center" wrapText="1"/>
    </xf>
    <xf numFmtId="38" fontId="2" fillId="0" borderId="13" xfId="2" applyFont="1" applyBorder="1" applyAlignment="1">
      <alignment vertical="center" wrapText="1"/>
    </xf>
    <xf numFmtId="38" fontId="2" fillId="0" borderId="16" xfId="2" applyFont="1" applyBorder="1" applyAlignment="1">
      <alignment vertical="center" wrapText="1"/>
    </xf>
    <xf numFmtId="0" fontId="6" fillId="0" borderId="17" xfId="1" applyFont="1" applyBorder="1" applyAlignment="1">
      <alignment vertical="center" wrapText="1"/>
    </xf>
    <xf numFmtId="0" fontId="6" fillId="0" borderId="14" xfId="1" applyFont="1" applyBorder="1" applyAlignment="1">
      <alignment vertical="center" wrapText="1"/>
    </xf>
    <xf numFmtId="0" fontId="1" fillId="0" borderId="12" xfId="1" applyBorder="1" applyAlignment="1">
      <alignment horizontal="center" vertical="center"/>
    </xf>
    <xf numFmtId="0" fontId="1" fillId="0" borderId="15" xfId="1" applyBorder="1" applyAlignment="1">
      <alignment horizontal="center" vertical="center"/>
    </xf>
    <xf numFmtId="0" fontId="10" fillId="0" borderId="15" xfId="1" applyFont="1" applyBorder="1" applyAlignment="1">
      <alignment horizontal="center" vertical="center"/>
    </xf>
    <xf numFmtId="0" fontId="1" fillId="0" borderId="15" xfId="1" applyFill="1" applyBorder="1" applyAlignment="1">
      <alignment horizontal="center" vertical="center"/>
    </xf>
    <xf numFmtId="0" fontId="1" fillId="0" borderId="14" xfId="1" applyBorder="1" applyAlignment="1">
      <alignment horizontal="center" vertical="center"/>
    </xf>
    <xf numFmtId="0" fontId="2" fillId="0" borderId="0" xfId="1" applyFont="1" applyAlignment="1">
      <alignment vertical="center"/>
    </xf>
    <xf numFmtId="0" fontId="1" fillId="0" borderId="12" xfId="1" applyFill="1" applyBorder="1" applyAlignment="1">
      <alignment horizontal="center" vertical="center"/>
    </xf>
    <xf numFmtId="0" fontId="11" fillId="0" borderId="1" xfId="1" applyFont="1" applyBorder="1" applyAlignment="1">
      <alignment vertical="center"/>
    </xf>
    <xf numFmtId="0" fontId="11" fillId="0" borderId="2" xfId="1" applyFont="1" applyBorder="1" applyAlignment="1">
      <alignment horizontal="center" vertical="center"/>
    </xf>
    <xf numFmtId="0" fontId="11" fillId="0" borderId="2" xfId="1" applyFont="1" applyBorder="1" applyAlignment="1">
      <alignment horizontal="right" vertical="center"/>
    </xf>
    <xf numFmtId="0" fontId="11" fillId="0" borderId="2" xfId="1" applyFont="1" applyBorder="1" applyAlignment="1">
      <alignment horizontal="justify" vertical="center"/>
    </xf>
    <xf numFmtId="0" fontId="11" fillId="0" borderId="2" xfId="1" applyFont="1" applyBorder="1" applyAlignment="1">
      <alignment horizontal="justify" vertical="center" wrapText="1"/>
    </xf>
    <xf numFmtId="0" fontId="12" fillId="0" borderId="2" xfId="1" applyFont="1" applyBorder="1">
      <alignment vertical="center"/>
    </xf>
    <xf numFmtId="0" fontId="12" fillId="0" borderId="3" xfId="1" applyFont="1" applyBorder="1" applyAlignment="1">
      <alignment horizontal="centerContinuous" vertical="center"/>
    </xf>
    <xf numFmtId="0" fontId="1" fillId="0" borderId="12" xfId="1" applyBorder="1" applyAlignment="1">
      <alignment horizontal="centerContinuous" vertical="center"/>
    </xf>
    <xf numFmtId="0" fontId="1" fillId="0" borderId="13" xfId="1" applyBorder="1" applyAlignment="1">
      <alignment horizontal="centerContinuous" vertical="center"/>
    </xf>
    <xf numFmtId="0" fontId="1" fillId="0" borderId="14" xfId="1" applyBorder="1" applyAlignment="1">
      <alignment horizontal="centerContinuous" vertical="center"/>
    </xf>
    <xf numFmtId="0" fontId="1" fillId="0" borderId="13" xfId="1" applyBorder="1" applyAlignment="1">
      <alignment vertical="center"/>
    </xf>
    <xf numFmtId="0" fontId="1" fillId="0" borderId="14" xfId="1" applyBorder="1" applyAlignment="1">
      <alignment vertical="center"/>
    </xf>
    <xf numFmtId="0" fontId="11" fillId="0" borderId="0" xfId="1" applyFont="1" applyBorder="1" applyAlignment="1">
      <alignment vertical="center"/>
    </xf>
    <xf numFmtId="0" fontId="11" fillId="0" borderId="0" xfId="1" applyFont="1" applyBorder="1" applyAlignment="1">
      <alignment horizontal="justify" vertical="center" wrapText="1"/>
    </xf>
    <xf numFmtId="0" fontId="12" fillId="0" borderId="0" xfId="1" applyFont="1" applyBorder="1">
      <alignment vertical="center"/>
    </xf>
    <xf numFmtId="0" fontId="12" fillId="0" borderId="5" xfId="1" applyFont="1" applyBorder="1" applyAlignment="1">
      <alignment horizontal="centerContinuous" vertical="center"/>
    </xf>
    <xf numFmtId="0" fontId="1" fillId="0" borderId="0" xfId="1" applyBorder="1" applyAlignment="1">
      <alignment vertical="center"/>
    </xf>
    <xf numFmtId="0" fontId="1" fillId="0" borderId="2" xfId="1" applyBorder="1">
      <alignment vertical="center"/>
    </xf>
    <xf numFmtId="0" fontId="1" fillId="0" borderId="3" xfId="1" applyBorder="1">
      <alignment vertical="center"/>
    </xf>
    <xf numFmtId="0" fontId="11" fillId="0" borderId="4" xfId="1" applyFont="1" applyBorder="1" applyAlignment="1">
      <alignment vertical="center"/>
    </xf>
    <xf numFmtId="0" fontId="12" fillId="0" borderId="5" xfId="1" applyFont="1" applyBorder="1" applyAlignment="1">
      <alignment vertical="center"/>
    </xf>
    <xf numFmtId="0" fontId="1" fillId="0" borderId="1" xfId="1" applyBorder="1" applyAlignment="1">
      <alignment vertical="center"/>
    </xf>
    <xf numFmtId="0" fontId="1" fillId="0" borderId="2" xfId="1" applyBorder="1" applyAlignment="1">
      <alignment vertical="center"/>
    </xf>
    <xf numFmtId="0" fontId="1" fillId="0" borderId="3" xfId="1" applyBorder="1" applyAlignment="1">
      <alignment vertical="center"/>
    </xf>
    <xf numFmtId="0" fontId="1" fillId="0" borderId="5" xfId="1" applyBorder="1">
      <alignment vertical="center"/>
    </xf>
    <xf numFmtId="0" fontId="1" fillId="0" borderId="0" xfId="1" applyAlignment="1">
      <alignment horizontal="center" vertical="center"/>
    </xf>
    <xf numFmtId="0" fontId="1" fillId="0" borderId="4" xfId="1" applyBorder="1" applyAlignment="1">
      <alignment horizontal="centerContinuous" vertical="center"/>
    </xf>
    <xf numFmtId="0" fontId="1" fillId="0" borderId="0" xfId="1" applyBorder="1" applyAlignment="1">
      <alignment horizontal="centerContinuous" vertical="center"/>
    </xf>
    <xf numFmtId="0" fontId="1" fillId="0" borderId="5" xfId="1" applyBorder="1" applyAlignment="1">
      <alignment horizontal="centerContinuous" vertical="center"/>
    </xf>
    <xf numFmtId="0" fontId="1" fillId="0" borderId="4" xfId="1" applyBorder="1" applyAlignment="1">
      <alignment horizontal="center" vertical="center"/>
    </xf>
    <xf numFmtId="0" fontId="1" fillId="0" borderId="0" xfId="1" applyBorder="1" applyAlignment="1">
      <alignment horizontal="center" vertical="center"/>
    </xf>
    <xf numFmtId="0" fontId="1" fillId="0" borderId="5" xfId="1" applyBorder="1" applyAlignment="1">
      <alignment horizontal="center" vertical="center"/>
    </xf>
    <xf numFmtId="0" fontId="12" fillId="0" borderId="5" xfId="1" applyFont="1" applyBorder="1" applyAlignment="1">
      <alignment horizontal="center" vertical="center"/>
    </xf>
    <xf numFmtId="0" fontId="1" fillId="0" borderId="4" xfId="1" applyBorder="1" applyAlignment="1">
      <alignment horizontal="center" vertical="center"/>
    </xf>
    <xf numFmtId="0" fontId="1" fillId="0" borderId="0" xfId="1" applyBorder="1" applyAlignment="1">
      <alignment horizontal="center" vertical="center"/>
    </xf>
    <xf numFmtId="0" fontId="1" fillId="0" borderId="5" xfId="1" applyBorder="1" applyAlignment="1">
      <alignment horizontal="center" vertical="center"/>
    </xf>
    <xf numFmtId="0" fontId="11" fillId="0" borderId="0" xfId="1" applyFont="1" applyBorder="1" applyAlignment="1">
      <alignment horizontal="center" vertical="center"/>
    </xf>
    <xf numFmtId="0" fontId="13" fillId="0" borderId="7" xfId="1" applyFont="1" applyBorder="1" applyAlignment="1">
      <alignment vertical="center"/>
    </xf>
    <xf numFmtId="0" fontId="2" fillId="0" borderId="9" xfId="1" applyFont="1" applyBorder="1" applyAlignment="1">
      <alignment horizontal="center" vertical="center"/>
    </xf>
    <xf numFmtId="0" fontId="2" fillId="0" borderId="9" xfId="1" applyFont="1" applyBorder="1" applyAlignment="1">
      <alignment vertical="center"/>
    </xf>
    <xf numFmtId="0" fontId="2" fillId="0" borderId="9" xfId="1" applyFont="1" applyBorder="1" applyAlignment="1">
      <alignment horizontal="justify" vertical="center" wrapText="1"/>
    </xf>
    <xf numFmtId="0" fontId="1" fillId="0" borderId="9" xfId="1" applyBorder="1">
      <alignment vertical="center"/>
    </xf>
    <xf numFmtId="0" fontId="1" fillId="0" borderId="10" xfId="1" applyBorder="1" applyAlignment="1">
      <alignment vertical="center"/>
    </xf>
    <xf numFmtId="0" fontId="1" fillId="0" borderId="7" xfId="1" applyBorder="1" applyAlignment="1">
      <alignment vertical="center"/>
    </xf>
    <xf numFmtId="0" fontId="1" fillId="0" borderId="9" xfId="1" applyBorder="1" applyAlignment="1">
      <alignment vertical="center"/>
    </xf>
    <xf numFmtId="0" fontId="1" fillId="0" borderId="10" xfId="1" applyBorder="1">
      <alignment vertical="center"/>
    </xf>
    <xf numFmtId="0" fontId="11" fillId="0" borderId="4" xfId="1" applyFont="1" applyBorder="1" applyAlignment="1">
      <alignment horizontal="left" vertical="center"/>
    </xf>
    <xf numFmtId="0" fontId="11" fillId="0" borderId="0" xfId="1" applyFont="1" applyBorder="1" applyAlignment="1">
      <alignment horizontal="left" vertical="center"/>
    </xf>
    <xf numFmtId="0" fontId="11" fillId="0" borderId="5" xfId="1" applyFont="1" applyBorder="1" applyAlignment="1">
      <alignment horizontal="left" vertical="center"/>
    </xf>
    <xf numFmtId="0" fontId="0" fillId="0" borderId="13" xfId="1" applyFont="1" applyBorder="1" applyAlignment="1">
      <alignment vertical="center"/>
    </xf>
    <xf numFmtId="0" fontId="1" fillId="0" borderId="13" xfId="1" applyBorder="1" applyAlignment="1">
      <alignment horizontal="right" vertical="center"/>
    </xf>
    <xf numFmtId="0" fontId="1" fillId="0" borderId="14" xfId="1" applyBorder="1" applyAlignment="1">
      <alignment horizontal="right" vertical="center"/>
    </xf>
    <xf numFmtId="0" fontId="0" fillId="0" borderId="12" xfId="1" applyFont="1" applyBorder="1" applyAlignment="1">
      <alignment horizontal="right" vertical="center"/>
    </xf>
    <xf numFmtId="0" fontId="1" fillId="0" borderId="13" xfId="1" applyBorder="1" applyAlignment="1">
      <alignment horizontal="left" vertical="center" indent="2"/>
    </xf>
    <xf numFmtId="0" fontId="1" fillId="0" borderId="14" xfId="1" applyBorder="1" applyAlignment="1">
      <alignment horizontal="left" vertical="center" indent="2"/>
    </xf>
    <xf numFmtId="0" fontId="0" fillId="0" borderId="12" xfId="1" applyFont="1" applyBorder="1" applyAlignment="1">
      <alignment horizontal="left" vertical="center" indent="2"/>
    </xf>
    <xf numFmtId="0" fontId="0" fillId="0" borderId="0" xfId="1" applyFont="1" applyAlignment="1">
      <alignment horizontal="right" vertical="center"/>
    </xf>
    <xf numFmtId="0" fontId="0" fillId="0" borderId="0" xfId="1" applyFont="1" applyAlignment="1">
      <alignment horizontal="left" vertical="center"/>
    </xf>
    <xf numFmtId="0" fontId="13" fillId="0" borderId="0" xfId="1" applyFont="1" applyBorder="1" applyAlignment="1">
      <alignment vertical="center"/>
    </xf>
    <xf numFmtId="176" fontId="14" fillId="0" borderId="7" xfId="1" applyNumberFormat="1" applyFont="1" applyBorder="1" applyAlignment="1">
      <alignment horizontal="right" vertical="center" shrinkToFit="1"/>
    </xf>
    <xf numFmtId="176" fontId="14" fillId="0" borderId="8" xfId="1" applyNumberFormat="1" applyFont="1" applyBorder="1" applyAlignment="1">
      <alignment horizontal="right" vertical="center" shrinkToFit="1"/>
    </xf>
    <xf numFmtId="176" fontId="14" fillId="0" borderId="9" xfId="1" applyNumberFormat="1" applyFont="1" applyBorder="1" applyAlignment="1">
      <alignment horizontal="right" vertical="center" shrinkToFit="1"/>
    </xf>
    <xf numFmtId="176" fontId="14" fillId="0" borderId="10" xfId="1" applyNumberFormat="1" applyFont="1" applyBorder="1" applyAlignment="1">
      <alignment horizontal="right" vertical="center" shrinkToFit="1"/>
    </xf>
    <xf numFmtId="178" fontId="15" fillId="0" borderId="0" xfId="2" applyNumberFormat="1" applyFont="1" applyBorder="1" applyAlignment="1">
      <alignment horizontal="right" vertical="center"/>
    </xf>
    <xf numFmtId="6" fontId="16" fillId="0" borderId="0" xfId="2" applyNumberFormat="1" applyFont="1" applyBorder="1" applyAlignment="1">
      <alignment horizontal="right" vertical="center" indent="1" shrinkToFit="1"/>
    </xf>
    <xf numFmtId="0" fontId="13" fillId="0" borderId="12"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38" fontId="13" fillId="0" borderId="12" xfId="2" applyFont="1" applyBorder="1" applyAlignment="1">
      <alignment vertical="center" wrapText="1"/>
    </xf>
    <xf numFmtId="38" fontId="13" fillId="0" borderId="13" xfId="2" applyFont="1" applyBorder="1" applyAlignment="1">
      <alignment vertical="center" wrapText="1"/>
    </xf>
    <xf numFmtId="38" fontId="13" fillId="0" borderId="16" xfId="2" applyFont="1" applyBorder="1" applyAlignment="1">
      <alignment vertical="center" wrapText="1"/>
    </xf>
    <xf numFmtId="0" fontId="17" fillId="0" borderId="17" xfId="1" applyFont="1" applyBorder="1" applyAlignment="1">
      <alignment vertical="center" wrapText="1"/>
    </xf>
    <xf numFmtId="0" fontId="11" fillId="0" borderId="12" xfId="1" applyFont="1" applyBorder="1" applyAlignment="1">
      <alignment vertical="center" wrapText="1"/>
    </xf>
    <xf numFmtId="0" fontId="11" fillId="0" borderId="13" xfId="1" applyFont="1" applyBorder="1" applyAlignment="1">
      <alignment vertical="center" wrapText="1"/>
    </xf>
    <xf numFmtId="0" fontId="11" fillId="0" borderId="14" xfId="1" applyFont="1" applyBorder="1" applyAlignment="1">
      <alignment vertical="center" wrapText="1"/>
    </xf>
    <xf numFmtId="0" fontId="13" fillId="0" borderId="12" xfId="1" applyFont="1" applyBorder="1" applyAlignment="1">
      <alignment vertical="center" wrapText="1"/>
    </xf>
    <xf numFmtId="0" fontId="13" fillId="0" borderId="13" xfId="1" applyFont="1" applyBorder="1" applyAlignment="1">
      <alignment vertical="center" wrapText="1"/>
    </xf>
    <xf numFmtId="0" fontId="13" fillId="0" borderId="14" xfId="1" applyFont="1" applyBorder="1" applyAlignment="1">
      <alignment vertical="center" wrapText="1"/>
    </xf>
    <xf numFmtId="0" fontId="18" fillId="0" borderId="7" xfId="1" applyFont="1" applyBorder="1" applyAlignment="1">
      <alignment vertical="center" shrinkToFit="1"/>
    </xf>
    <xf numFmtId="0" fontId="18" fillId="0" borderId="9" xfId="1" applyFont="1" applyBorder="1" applyAlignment="1">
      <alignment vertical="center" shrinkToFit="1"/>
    </xf>
    <xf numFmtId="0" fontId="18" fillId="0" borderId="10" xfId="1" applyFont="1" applyBorder="1" applyAlignment="1">
      <alignment vertical="center" shrinkToFit="1"/>
    </xf>
    <xf numFmtId="0" fontId="11" fillId="0" borderId="4" xfId="1" quotePrefix="1" applyFont="1" applyBorder="1" applyAlignment="1">
      <alignment horizontal="left" vertical="center" indent="1"/>
    </xf>
    <xf numFmtId="0" fontId="11" fillId="0" borderId="4" xfId="1" applyFont="1" applyBorder="1" applyAlignment="1">
      <alignment horizontal="left" vertical="center" indent="1"/>
    </xf>
    <xf numFmtId="0" fontId="11" fillId="0" borderId="0" xfId="1" applyFont="1" applyBorder="1" applyAlignment="1">
      <alignment vertical="center" wrapText="1"/>
    </xf>
    <xf numFmtId="0" fontId="11" fillId="0" borderId="4" xfId="1" applyFont="1" applyBorder="1" applyAlignment="1">
      <alignment horizontal="left" vertical="center" indent="2"/>
    </xf>
    <xf numFmtId="176" fontId="19" fillId="0" borderId="7" xfId="1" applyNumberFormat="1" applyFont="1" applyBorder="1" applyAlignment="1">
      <alignment horizontal="right" vertical="center" shrinkToFit="1"/>
    </xf>
    <xf numFmtId="176" fontId="19" fillId="0" borderId="8" xfId="1" applyNumberFormat="1" applyFont="1" applyBorder="1" applyAlignment="1">
      <alignment horizontal="right" vertical="center" shrinkToFit="1"/>
    </xf>
    <xf numFmtId="176" fontId="19" fillId="0" borderId="9" xfId="1" applyNumberFormat="1" applyFont="1" applyBorder="1" applyAlignment="1">
      <alignment horizontal="right" vertical="center" shrinkToFit="1"/>
    </xf>
    <xf numFmtId="176" fontId="19" fillId="0" borderId="10" xfId="1" applyNumberFormat="1" applyFont="1" applyBorder="1" applyAlignment="1">
      <alignment horizontal="right" vertical="center" shrinkToFit="1"/>
    </xf>
    <xf numFmtId="178" fontId="20" fillId="0" borderId="0" xfId="2" applyNumberFormat="1" applyFont="1" applyBorder="1" applyAlignment="1">
      <alignment horizontal="right" vertical="center"/>
    </xf>
    <xf numFmtId="0" fontId="11" fillId="0" borderId="12"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38" fontId="11" fillId="0" borderId="12" xfId="2" applyFont="1" applyBorder="1" applyAlignment="1">
      <alignment vertical="center" wrapText="1"/>
    </xf>
    <xf numFmtId="38" fontId="11" fillId="0" borderId="13" xfId="2" applyFont="1" applyBorder="1" applyAlignment="1">
      <alignment vertical="center" wrapText="1"/>
    </xf>
    <xf numFmtId="38" fontId="11" fillId="0" borderId="16" xfId="2" applyFont="1" applyBorder="1" applyAlignment="1">
      <alignment vertical="center" wrapText="1"/>
    </xf>
    <xf numFmtId="6" fontId="21" fillId="0" borderId="0" xfId="2" applyNumberFormat="1" applyFont="1" applyBorder="1" applyAlignment="1">
      <alignment horizontal="right" vertical="center" indent="1"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76200</xdr:colOff>
      <xdr:row>11</xdr:row>
      <xdr:rowOff>9525</xdr:rowOff>
    </xdr:from>
    <xdr:to>
      <xdr:col>20</xdr:col>
      <xdr:colOff>257175</xdr:colOff>
      <xdr:row>11</xdr:row>
      <xdr:rowOff>400050</xdr:rowOff>
    </xdr:to>
    <xdr:sp macro="" textlink="">
      <xdr:nvSpPr>
        <xdr:cNvPr id="2" name="AutoShape 1"/>
        <xdr:cNvSpPr>
          <a:spLocks noChangeArrowheads="1"/>
        </xdr:cNvSpPr>
      </xdr:nvSpPr>
      <xdr:spPr bwMode="auto">
        <a:xfrm>
          <a:off x="3171825" y="2962275"/>
          <a:ext cx="6400800" cy="39052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11</xdr:row>
      <xdr:rowOff>9525</xdr:rowOff>
    </xdr:from>
    <xdr:to>
      <xdr:col>20</xdr:col>
      <xdr:colOff>257175</xdr:colOff>
      <xdr:row>11</xdr:row>
      <xdr:rowOff>400050</xdr:rowOff>
    </xdr:to>
    <xdr:sp macro="" textlink="">
      <xdr:nvSpPr>
        <xdr:cNvPr id="2" name="AutoShape 1"/>
        <xdr:cNvSpPr>
          <a:spLocks noChangeArrowheads="1"/>
        </xdr:cNvSpPr>
      </xdr:nvSpPr>
      <xdr:spPr bwMode="auto">
        <a:xfrm>
          <a:off x="3171825" y="2524125"/>
          <a:ext cx="6400800" cy="39052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5</xdr:row>
      <xdr:rowOff>85725</xdr:rowOff>
    </xdr:from>
    <xdr:to>
      <xdr:col>21</xdr:col>
      <xdr:colOff>53340</xdr:colOff>
      <xdr:row>7</xdr:row>
      <xdr:rowOff>186690</xdr:rowOff>
    </xdr:to>
    <xdr:sp macro="" textlink="">
      <xdr:nvSpPr>
        <xdr:cNvPr id="3" name="Oval 9"/>
        <xdr:cNvSpPr>
          <a:spLocks noChangeArrowheads="1"/>
        </xdr:cNvSpPr>
      </xdr:nvSpPr>
      <xdr:spPr bwMode="auto">
        <a:xfrm>
          <a:off x="9315450" y="1000125"/>
          <a:ext cx="558165" cy="558165"/>
        </a:xfrm>
        <a:prstGeom prst="ellipse">
          <a:avLst/>
        </a:prstGeom>
        <a:noFill/>
        <a:ln w="12700" cap="flat" cmpd="sng" algn="ctr">
          <a:solidFill>
            <a:srgbClr val="FF0000"/>
          </a:solidFill>
          <a:prstDash val="solid"/>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ctr" anchorCtr="0" upright="1">
          <a:noAutofit/>
        </a:bodyPr>
        <a:lstStyle/>
        <a:p>
          <a:pPr algn="ctr">
            <a:spcAft>
              <a:spcPts val="0"/>
            </a:spcAft>
          </a:pPr>
          <a:r>
            <a:rPr lang="ja-JP" sz="11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印</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495299</xdr:colOff>
      <xdr:row>10</xdr:row>
      <xdr:rowOff>561975</xdr:rowOff>
    </xdr:from>
    <xdr:to>
      <xdr:col>20</xdr:col>
      <xdr:colOff>361949</xdr:colOff>
      <xdr:row>12</xdr:row>
      <xdr:rowOff>9525</xdr:rowOff>
    </xdr:to>
    <xdr:sp macro="" textlink="">
      <xdr:nvSpPr>
        <xdr:cNvPr id="4" name="AutoShape 8"/>
        <xdr:cNvSpPr>
          <a:spLocks noChangeArrowheads="1"/>
        </xdr:cNvSpPr>
      </xdr:nvSpPr>
      <xdr:spPr bwMode="auto">
        <a:xfrm>
          <a:off x="1571624" y="2505075"/>
          <a:ext cx="8105775" cy="476250"/>
        </a:xfrm>
        <a:prstGeom prst="roundRect">
          <a:avLst>
            <a:gd name="adj" fmla="val 16667"/>
          </a:avLst>
        </a:prstGeom>
        <a:noFill/>
        <a:ln w="12700" cap="flat" cmpd="sng" algn="ctr">
          <a:solidFill>
            <a:srgbClr val="FF0000"/>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ctr" anchorCtr="0" upright="1">
          <a:noAutofit/>
        </a:bodyPr>
        <a:lstStyle/>
        <a:p>
          <a:endParaRPr lang="ja-JP" altLang="en-US"/>
        </a:p>
      </xdr:txBody>
    </xdr:sp>
    <xdr:clientData/>
  </xdr:twoCellAnchor>
  <xdr:twoCellAnchor>
    <xdr:from>
      <xdr:col>12</xdr:col>
      <xdr:colOff>104774</xdr:colOff>
      <xdr:row>10</xdr:row>
      <xdr:rowOff>295275</xdr:rowOff>
    </xdr:from>
    <xdr:to>
      <xdr:col>18</xdr:col>
      <xdr:colOff>152399</xdr:colOff>
      <xdr:row>10</xdr:row>
      <xdr:rowOff>563245</xdr:rowOff>
    </xdr:to>
    <xdr:sp macro="" textlink="">
      <xdr:nvSpPr>
        <xdr:cNvPr id="5" name="線吹き出し 1 (枠付き) 4"/>
        <xdr:cNvSpPr>
          <a:spLocks/>
        </xdr:cNvSpPr>
      </xdr:nvSpPr>
      <xdr:spPr bwMode="auto">
        <a:xfrm>
          <a:off x="5381624" y="2533650"/>
          <a:ext cx="3076575" cy="267970"/>
        </a:xfrm>
        <a:prstGeom prst="borderCallout1">
          <a:avLst>
            <a:gd name="adj1" fmla="val 42653"/>
            <a:gd name="adj2" fmla="val -1444"/>
            <a:gd name="adj3" fmla="val 128045"/>
            <a:gd name="adj4" fmla="val -8347"/>
          </a:avLst>
        </a:prstGeom>
        <a:solidFill>
          <a:srgbClr val="FFFF99"/>
        </a:solidFill>
        <a:ln w="25400" cap="flat" cmpd="sng" algn="ctr">
          <a:solidFill>
            <a:srgbClr val="FF0000"/>
          </a:solidFill>
          <a:prstDash val="solid"/>
          <a:miter lim="800000"/>
          <a:headEnd/>
          <a:tailEnd/>
        </a:ln>
      </xdr:spPr>
      <xdr:txBody>
        <a:bodyPr rot="0" vert="horz" wrap="square" lIns="91440" tIns="45720" rIns="91440" bIns="45720" anchor="ctr" anchorCtr="0" upright="1">
          <a:noAutofit/>
        </a:bodyPr>
        <a:lstStyle/>
        <a:p>
          <a:pPr algn="l">
            <a:spcAft>
              <a:spcPts val="0"/>
            </a:spcAft>
          </a:pPr>
          <a:r>
            <a:rPr lang="ja-JP" sz="10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「￥」マークが記載されているか確認します。</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47625</xdr:colOff>
      <xdr:row>12</xdr:row>
      <xdr:rowOff>133350</xdr:rowOff>
    </xdr:from>
    <xdr:to>
      <xdr:col>17</xdr:col>
      <xdr:colOff>109855</xdr:colOff>
      <xdr:row>13</xdr:row>
      <xdr:rowOff>96520</xdr:rowOff>
    </xdr:to>
    <xdr:sp macro="" textlink="">
      <xdr:nvSpPr>
        <xdr:cNvPr id="6" name="線吹き出し 1 (枠付き) 5"/>
        <xdr:cNvSpPr>
          <a:spLocks/>
        </xdr:cNvSpPr>
      </xdr:nvSpPr>
      <xdr:spPr bwMode="auto">
        <a:xfrm>
          <a:off x="2638425" y="3105150"/>
          <a:ext cx="5272405" cy="267970"/>
        </a:xfrm>
        <a:prstGeom prst="borderCallout1">
          <a:avLst>
            <a:gd name="adj1" fmla="val 42653"/>
            <a:gd name="adj2" fmla="val -1444"/>
            <a:gd name="adj3" fmla="val -44787"/>
            <a:gd name="adj4" fmla="val -6815"/>
          </a:avLst>
        </a:prstGeom>
        <a:solidFill>
          <a:srgbClr val="FFFF99"/>
        </a:solidFill>
        <a:ln w="25400" cap="flat" cmpd="sng" algn="ctr">
          <a:solidFill>
            <a:srgbClr val="FF0000"/>
          </a:solidFill>
          <a:prstDash val="solid"/>
          <a:miter lim="800000"/>
          <a:headEnd/>
          <a:tailEnd/>
        </a:ln>
      </xdr:spPr>
      <xdr:txBody>
        <a:bodyPr rot="0" vert="horz" wrap="square" lIns="91440" tIns="45720" rIns="91440" bIns="45720" anchor="ctr" anchorCtr="0" upright="1">
          <a:noAutofit/>
        </a:bodyPr>
        <a:lstStyle/>
        <a:p>
          <a:pPr algn="l">
            <a:spcAft>
              <a:spcPts val="0"/>
            </a:spcAft>
          </a:pPr>
          <a:r>
            <a:rPr lang="ja-JP" sz="10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ここに記入されている金額と予定価格調書の落札基準額とを対比します。</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2</xdr:col>
      <xdr:colOff>447675</xdr:colOff>
      <xdr:row>22</xdr:row>
      <xdr:rowOff>28575</xdr:rowOff>
    </xdr:from>
    <xdr:to>
      <xdr:col>12</xdr:col>
      <xdr:colOff>95250</xdr:colOff>
      <xdr:row>25</xdr:row>
      <xdr:rowOff>41910</xdr:rowOff>
    </xdr:to>
    <xdr:sp macro="" textlink="">
      <xdr:nvSpPr>
        <xdr:cNvPr id="7" name="線吹き出し 1 (枠付き) 6"/>
        <xdr:cNvSpPr>
          <a:spLocks/>
        </xdr:cNvSpPr>
      </xdr:nvSpPr>
      <xdr:spPr bwMode="auto">
        <a:xfrm>
          <a:off x="1019175" y="5800725"/>
          <a:ext cx="4352925" cy="356235"/>
        </a:xfrm>
        <a:prstGeom prst="borderCallout1">
          <a:avLst>
            <a:gd name="adj1" fmla="val 27069"/>
            <a:gd name="adj2" fmla="val -1444"/>
            <a:gd name="adj3" fmla="val -70451"/>
            <a:gd name="adj4" fmla="val -4237"/>
          </a:avLst>
        </a:prstGeom>
        <a:solidFill>
          <a:srgbClr val="FFFF99"/>
        </a:solidFill>
        <a:ln w="25400" cap="flat" cmpd="sng" algn="ctr">
          <a:solidFill>
            <a:srgbClr val="FF0000"/>
          </a:solidFill>
          <a:prstDash val="solid"/>
          <a:miter lim="800000"/>
          <a:headEnd/>
          <a:tailEnd/>
        </a:ln>
      </xdr:spPr>
      <xdr:txBody>
        <a:bodyPr rot="0" vert="horz" wrap="square" lIns="91440" tIns="45720" rIns="91440" bIns="45720" anchor="ctr" anchorCtr="0" upright="1">
          <a:noAutofit/>
        </a:bodyPr>
        <a:lstStyle/>
        <a:p>
          <a:pPr algn="l">
            <a:spcAft>
              <a:spcPts val="0"/>
            </a:spcAft>
          </a:pPr>
          <a:r>
            <a:rPr lang="ja-JP" sz="10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落札者の決定後、契約責任者に決定を求めるときに使用します。</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1</xdr:col>
      <xdr:colOff>28575</xdr:colOff>
      <xdr:row>0</xdr:row>
      <xdr:rowOff>57151</xdr:rowOff>
    </xdr:from>
    <xdr:ext cx="800100" cy="242374"/>
    <xdr:sp macro="" textlink="">
      <xdr:nvSpPr>
        <xdr:cNvPr id="8" name="テキスト ボックス 7"/>
        <xdr:cNvSpPr txBox="1"/>
      </xdr:nvSpPr>
      <xdr:spPr>
        <a:xfrm>
          <a:off x="95250" y="57151"/>
          <a:ext cx="800100" cy="24237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記載例</a:t>
          </a:r>
        </a:p>
      </xdr:txBody>
    </xdr:sp>
    <xdr:clientData/>
  </xdr:oneCellAnchor>
  <xdr:twoCellAnchor>
    <xdr:from>
      <xdr:col>0</xdr:col>
      <xdr:colOff>57150</xdr:colOff>
      <xdr:row>19</xdr:row>
      <xdr:rowOff>209549</xdr:rowOff>
    </xdr:from>
    <xdr:to>
      <xdr:col>23</xdr:col>
      <xdr:colOff>28575</xdr:colOff>
      <xdr:row>27</xdr:row>
      <xdr:rowOff>32384</xdr:rowOff>
    </xdr:to>
    <xdr:sp macro="" textlink="">
      <xdr:nvSpPr>
        <xdr:cNvPr id="9" name="AutoShape 10"/>
        <xdr:cNvSpPr>
          <a:spLocks noChangeArrowheads="1"/>
        </xdr:cNvSpPr>
      </xdr:nvSpPr>
      <xdr:spPr bwMode="auto">
        <a:xfrm>
          <a:off x="57150" y="5153024"/>
          <a:ext cx="10572750" cy="1118235"/>
        </a:xfrm>
        <a:prstGeom prst="roundRect">
          <a:avLst>
            <a:gd name="adj" fmla="val 16667"/>
          </a:avLst>
        </a:prstGeom>
        <a:noFill/>
        <a:ln w="12700" cap="flat" cmpd="sng" algn="ctr">
          <a:solidFill>
            <a:srgbClr val="FF0000"/>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9"/>
  <sheetViews>
    <sheetView tabSelected="1" view="pageBreakPreview" zoomScaleNormal="100" zoomScaleSheetLayoutView="100" workbookViewId="0">
      <selection activeCell="B1" sqref="B1"/>
    </sheetView>
  </sheetViews>
  <sheetFormatPr defaultRowHeight="13.5"/>
  <cols>
    <col min="1" max="1" width="0.875" style="2" customWidth="1"/>
    <col min="2" max="7" width="6.625" style="2" customWidth="1"/>
    <col min="8" max="8" width="2.125" style="2" customWidth="1"/>
    <col min="9" max="22" width="6.625" style="2" customWidth="1"/>
    <col min="23" max="23" width="3.625" style="2" customWidth="1"/>
    <col min="24" max="24" width="0.875" style="2" customWidth="1"/>
    <col min="25" max="25" width="2" style="2" customWidth="1"/>
    <col min="26" max="26" width="9.625" style="2" hidden="1" customWidth="1"/>
    <col min="27" max="27" width="15.625" style="2" hidden="1" customWidth="1"/>
    <col min="28" max="16384" width="9" style="2"/>
  </cols>
  <sheetData>
    <row r="1" spans="2:27" ht="23.25" customHeight="1">
      <c r="U1" s="118"/>
      <c r="V1" s="119" t="s">
        <v>50</v>
      </c>
    </row>
    <row r="2" spans="2:27" ht="6" customHeight="1">
      <c r="B2" s="1"/>
    </row>
    <row r="3" spans="2:27" ht="41.25" customHeight="1">
      <c r="B3" s="3" t="s">
        <v>0</v>
      </c>
      <c r="C3" s="4"/>
      <c r="D3" s="4"/>
      <c r="E3" s="4"/>
      <c r="F3" s="4"/>
      <c r="G3" s="4"/>
      <c r="H3" s="4"/>
      <c r="I3" s="4"/>
      <c r="J3" s="4"/>
      <c r="K3" s="4"/>
      <c r="L3" s="4"/>
      <c r="M3" s="4"/>
      <c r="N3" s="4"/>
      <c r="O3" s="4"/>
      <c r="P3" s="4"/>
      <c r="Q3" s="4"/>
      <c r="R3" s="4"/>
      <c r="S3" s="4"/>
      <c r="T3" s="4"/>
      <c r="U3" s="4"/>
      <c r="V3" s="4"/>
      <c r="W3" s="5"/>
    </row>
    <row r="4" spans="2:27" ht="18" customHeight="1">
      <c r="B4" s="143" t="s">
        <v>52</v>
      </c>
      <c r="C4" s="74"/>
      <c r="D4" s="74"/>
      <c r="E4" s="74"/>
      <c r="F4" s="74"/>
      <c r="G4" s="74"/>
      <c r="H4" s="74"/>
      <c r="I4" s="74"/>
      <c r="J4" s="74"/>
      <c r="K4" s="74"/>
      <c r="L4" s="7"/>
      <c r="M4" s="7"/>
      <c r="N4" s="7"/>
      <c r="O4" s="7"/>
      <c r="P4" s="7"/>
      <c r="Q4" s="7"/>
      <c r="R4" s="7"/>
      <c r="S4" s="7"/>
      <c r="T4" s="7"/>
      <c r="U4" s="7"/>
      <c r="V4" s="7"/>
      <c r="W4" s="8"/>
    </row>
    <row r="5" spans="2:27" ht="18" customHeight="1">
      <c r="B5" s="144" t="s">
        <v>1</v>
      </c>
      <c r="C5" s="145"/>
      <c r="D5" s="74"/>
      <c r="E5" s="74"/>
      <c r="F5" s="74"/>
      <c r="G5" s="74"/>
      <c r="H5" s="74"/>
      <c r="I5" s="74"/>
      <c r="J5" s="74"/>
      <c r="K5" s="74"/>
      <c r="L5" s="7"/>
      <c r="M5" s="7"/>
      <c r="N5" s="7" t="s">
        <v>2</v>
      </c>
      <c r="O5" s="7"/>
      <c r="P5" s="7"/>
      <c r="Q5" s="7"/>
      <c r="R5" s="7"/>
      <c r="S5" s="7"/>
      <c r="T5" s="7"/>
      <c r="U5" s="7"/>
      <c r="V5" s="7"/>
      <c r="W5" s="11"/>
    </row>
    <row r="6" spans="2:27" ht="18" customHeight="1">
      <c r="B6" s="146" t="s">
        <v>51</v>
      </c>
      <c r="C6" s="74"/>
      <c r="D6" s="74"/>
      <c r="E6" s="74"/>
      <c r="F6" s="74"/>
      <c r="G6" s="74"/>
      <c r="H6" s="74"/>
      <c r="I6" s="74"/>
      <c r="J6" s="74"/>
      <c r="K6" s="74"/>
      <c r="L6" s="7"/>
      <c r="M6" s="7"/>
      <c r="N6" s="13" t="s">
        <v>3</v>
      </c>
      <c r="O6" s="7"/>
      <c r="P6" s="120"/>
      <c r="Q6" s="120"/>
      <c r="R6" s="120"/>
      <c r="S6" s="120"/>
      <c r="T6" s="120"/>
      <c r="U6" s="120"/>
      <c r="V6" s="120"/>
      <c r="W6" s="11"/>
    </row>
    <row r="7" spans="2:27" ht="18" customHeight="1">
      <c r="B7" s="14"/>
      <c r="C7" s="7"/>
      <c r="D7" s="7"/>
      <c r="E7" s="7"/>
      <c r="F7" s="7"/>
      <c r="G7" s="7"/>
      <c r="H7" s="7"/>
      <c r="I7" s="7"/>
      <c r="J7" s="7"/>
      <c r="K7" s="7"/>
      <c r="L7" s="7"/>
      <c r="M7" s="7"/>
      <c r="N7" s="13" t="s">
        <v>5</v>
      </c>
      <c r="O7" s="7"/>
      <c r="P7" s="120"/>
      <c r="Q7" s="120"/>
      <c r="R7" s="120"/>
      <c r="S7" s="120"/>
      <c r="T7" s="120"/>
      <c r="U7" s="120"/>
      <c r="V7" s="120"/>
      <c r="W7" s="11"/>
    </row>
    <row r="8" spans="2:27" ht="18" customHeight="1">
      <c r="B8" s="14"/>
      <c r="C8" s="7"/>
      <c r="D8" s="7"/>
      <c r="E8" s="7"/>
      <c r="F8" s="7"/>
      <c r="G8" s="7"/>
      <c r="H8" s="7"/>
      <c r="I8" s="7"/>
      <c r="J8" s="7"/>
      <c r="K8" s="7"/>
      <c r="L8" s="7"/>
      <c r="M8" s="7"/>
      <c r="N8" s="13" t="s">
        <v>7</v>
      </c>
      <c r="O8" s="7"/>
      <c r="P8" s="120"/>
      <c r="Q8" s="120"/>
      <c r="R8" s="120"/>
      <c r="S8" s="120"/>
      <c r="T8" s="120"/>
      <c r="U8" s="120"/>
      <c r="V8" s="120"/>
      <c r="W8" s="11"/>
    </row>
    <row r="9" spans="2:27" ht="12" customHeight="1">
      <c r="B9" s="14"/>
      <c r="C9" s="7"/>
      <c r="D9" s="7"/>
      <c r="E9" s="7"/>
      <c r="F9" s="7"/>
      <c r="G9" s="7"/>
      <c r="H9" s="7"/>
      <c r="I9" s="7"/>
      <c r="J9" s="7"/>
      <c r="K9" s="7"/>
      <c r="L9" s="7"/>
      <c r="M9" s="7"/>
      <c r="N9" s="7"/>
      <c r="O9" s="7"/>
      <c r="P9" s="7"/>
      <c r="Q9" s="7"/>
      <c r="R9" s="7"/>
      <c r="S9" s="7"/>
      <c r="T9" s="7"/>
      <c r="U9" s="7"/>
      <c r="V9" s="7"/>
      <c r="W9" s="11"/>
    </row>
    <row r="10" spans="2:27" ht="15" customHeight="1" thickBot="1">
      <c r="B10" s="15"/>
      <c r="C10" s="16"/>
      <c r="D10" s="16"/>
      <c r="E10" s="16"/>
      <c r="F10" s="16"/>
      <c r="G10" s="16"/>
      <c r="H10" s="17"/>
      <c r="I10" s="18" t="s">
        <v>8</v>
      </c>
      <c r="J10" s="19" t="s">
        <v>9</v>
      </c>
      <c r="K10" s="20" t="s">
        <v>10</v>
      </c>
      <c r="L10" s="18" t="s">
        <v>11</v>
      </c>
      <c r="M10" s="19" t="s">
        <v>8</v>
      </c>
      <c r="N10" s="20" t="s">
        <v>9</v>
      </c>
      <c r="O10" s="18" t="s">
        <v>10</v>
      </c>
      <c r="P10" s="19" t="s">
        <v>12</v>
      </c>
      <c r="Q10" s="20" t="s">
        <v>8</v>
      </c>
      <c r="R10" s="18" t="s">
        <v>9</v>
      </c>
      <c r="S10" s="19" t="s">
        <v>10</v>
      </c>
      <c r="T10" s="21" t="s">
        <v>13</v>
      </c>
      <c r="U10" s="22"/>
      <c r="V10" s="22"/>
      <c r="W10" s="23"/>
      <c r="AA10" s="24" t="s">
        <v>14</v>
      </c>
    </row>
    <row r="11" spans="2:27" ht="45" customHeight="1" thickTop="1" thickBot="1">
      <c r="B11" s="25"/>
      <c r="C11" s="26"/>
      <c r="D11" s="26"/>
      <c r="E11" s="27" t="s">
        <v>15</v>
      </c>
      <c r="F11" s="27"/>
      <c r="G11" s="27"/>
      <c r="H11" s="17"/>
      <c r="I11" s="28"/>
      <c r="J11" s="29"/>
      <c r="K11" s="30"/>
      <c r="L11" s="147"/>
      <c r="M11" s="148"/>
      <c r="N11" s="149"/>
      <c r="O11" s="147"/>
      <c r="P11" s="148"/>
      <c r="Q11" s="149"/>
      <c r="R11" s="147"/>
      <c r="S11" s="148"/>
      <c r="T11" s="150"/>
      <c r="U11" s="22"/>
      <c r="V11" s="22"/>
      <c r="W11" s="23"/>
      <c r="Z11" s="2" t="s">
        <v>16</v>
      </c>
      <c r="AA11" s="31">
        <f>AA12+AA13</f>
        <v>0</v>
      </c>
    </row>
    <row r="12" spans="2:27" ht="36" customHeight="1" thickTop="1" thickBot="1">
      <c r="B12" s="15"/>
      <c r="C12" s="32"/>
      <c r="D12" s="32"/>
      <c r="E12" s="27" t="s">
        <v>17</v>
      </c>
      <c r="F12" s="27"/>
      <c r="G12" s="27"/>
      <c r="H12" s="17"/>
      <c r="I12" s="33"/>
      <c r="J12" s="33"/>
      <c r="K12" s="33"/>
      <c r="L12" s="151"/>
      <c r="M12" s="151"/>
      <c r="N12" s="151"/>
      <c r="O12" s="151"/>
      <c r="P12" s="151"/>
      <c r="Q12" s="151"/>
      <c r="R12" s="151"/>
      <c r="S12" s="151"/>
      <c r="T12" s="151"/>
      <c r="U12" s="10" t="s">
        <v>18</v>
      </c>
      <c r="V12" s="10"/>
      <c r="W12" s="34"/>
      <c r="Z12" s="2" t="s">
        <v>19</v>
      </c>
      <c r="AA12" s="31">
        <f>SUM(S16:S18)</f>
        <v>0</v>
      </c>
    </row>
    <row r="13" spans="2:27" ht="24" customHeight="1" thickTop="1" thickBot="1">
      <c r="B13" s="35"/>
      <c r="C13" s="10"/>
      <c r="D13" s="10"/>
      <c r="E13" s="10"/>
      <c r="F13" s="10"/>
      <c r="G13" s="10"/>
      <c r="H13" s="10"/>
      <c r="I13" s="10"/>
      <c r="J13" s="10"/>
      <c r="K13" s="10"/>
      <c r="L13" s="10"/>
      <c r="M13" s="10"/>
      <c r="N13" s="7" t="s">
        <v>20</v>
      </c>
      <c r="O13" s="7"/>
      <c r="P13" s="36"/>
      <c r="Q13" s="158">
        <f>AA13</f>
        <v>0</v>
      </c>
      <c r="R13" s="158"/>
      <c r="S13" s="158"/>
      <c r="T13" s="158"/>
      <c r="U13" s="7" t="s">
        <v>21</v>
      </c>
      <c r="V13" s="7"/>
      <c r="W13" s="8"/>
      <c r="Z13" s="2" t="s">
        <v>22</v>
      </c>
      <c r="AA13" s="31">
        <f>ROUNDDOWN(AA12*0.1,0)</f>
        <v>0</v>
      </c>
    </row>
    <row r="14" spans="2:27" ht="18" customHeight="1" thickTop="1">
      <c r="B14" s="37" t="s">
        <v>23</v>
      </c>
      <c r="C14" s="38"/>
      <c r="D14" s="38"/>
      <c r="E14" s="38"/>
      <c r="F14" s="39"/>
      <c r="G14" s="10"/>
      <c r="H14" s="10"/>
      <c r="I14" s="10"/>
      <c r="J14" s="10"/>
      <c r="K14" s="10"/>
      <c r="L14" s="10"/>
      <c r="M14" s="10"/>
      <c r="N14" s="10"/>
      <c r="O14" s="10"/>
      <c r="P14" s="10"/>
      <c r="Q14" s="10"/>
      <c r="R14" s="10"/>
      <c r="S14" s="10"/>
      <c r="T14" s="10"/>
      <c r="U14" s="10"/>
      <c r="V14" s="10"/>
      <c r="W14" s="8"/>
    </row>
    <row r="15" spans="2:27" ht="18" customHeight="1">
      <c r="B15" s="15"/>
      <c r="C15" s="40" t="s">
        <v>24</v>
      </c>
      <c r="D15" s="41"/>
      <c r="E15" s="41"/>
      <c r="F15" s="41"/>
      <c r="G15" s="41"/>
      <c r="H15" s="41"/>
      <c r="I15" s="41"/>
      <c r="J15" s="41"/>
      <c r="K15" s="42"/>
      <c r="L15" s="40" t="s">
        <v>25</v>
      </c>
      <c r="M15" s="43"/>
      <c r="N15" s="44" t="s">
        <v>26</v>
      </c>
      <c r="O15" s="40" t="s">
        <v>27</v>
      </c>
      <c r="P15" s="41"/>
      <c r="Q15" s="41"/>
      <c r="R15" s="43"/>
      <c r="S15" s="40" t="s">
        <v>28</v>
      </c>
      <c r="T15" s="41"/>
      <c r="U15" s="41"/>
      <c r="V15" s="43"/>
      <c r="W15" s="45"/>
    </row>
    <row r="16" spans="2:27" ht="18" customHeight="1">
      <c r="B16" s="46"/>
      <c r="C16" s="134"/>
      <c r="D16" s="135"/>
      <c r="E16" s="135"/>
      <c r="F16" s="135"/>
      <c r="G16" s="135"/>
      <c r="H16" s="135"/>
      <c r="I16" s="135"/>
      <c r="J16" s="135"/>
      <c r="K16" s="136"/>
      <c r="L16" s="152"/>
      <c r="M16" s="153"/>
      <c r="N16" s="154"/>
      <c r="O16" s="155"/>
      <c r="P16" s="156"/>
      <c r="Q16" s="157"/>
      <c r="R16" s="133" t="s">
        <v>13</v>
      </c>
      <c r="S16" s="155">
        <f>L16*O16</f>
        <v>0</v>
      </c>
      <c r="T16" s="156"/>
      <c r="U16" s="157"/>
      <c r="V16" s="54" t="s">
        <v>13</v>
      </c>
      <c r="W16" s="45"/>
      <c r="Z16" s="55" t="s">
        <v>29</v>
      </c>
      <c r="AA16" s="56"/>
    </row>
    <row r="17" spans="2:27" ht="18" customHeight="1">
      <c r="B17" s="46"/>
      <c r="C17" s="47"/>
      <c r="D17" s="48"/>
      <c r="E17" s="48"/>
      <c r="F17" s="48"/>
      <c r="G17" s="48"/>
      <c r="H17" s="48"/>
      <c r="I17" s="48"/>
      <c r="J17" s="48"/>
      <c r="K17" s="49"/>
      <c r="L17" s="40"/>
      <c r="M17" s="43"/>
      <c r="N17" s="44"/>
      <c r="O17" s="50"/>
      <c r="P17" s="51"/>
      <c r="Q17" s="52"/>
      <c r="R17" s="53"/>
      <c r="S17" s="50"/>
      <c r="T17" s="51"/>
      <c r="U17" s="52"/>
      <c r="V17" s="54" t="s">
        <v>13</v>
      </c>
      <c r="W17" s="45"/>
      <c r="Z17" s="55" t="s">
        <v>30</v>
      </c>
      <c r="AA17" s="57" t="s">
        <v>31</v>
      </c>
    </row>
    <row r="18" spans="2:27" ht="18" customHeight="1">
      <c r="B18" s="46"/>
      <c r="C18" s="47"/>
      <c r="D18" s="48"/>
      <c r="E18" s="48"/>
      <c r="F18" s="48"/>
      <c r="G18" s="48"/>
      <c r="H18" s="48"/>
      <c r="I18" s="48"/>
      <c r="J18" s="48"/>
      <c r="K18" s="49"/>
      <c r="L18" s="40"/>
      <c r="M18" s="43"/>
      <c r="N18" s="44"/>
      <c r="O18" s="50"/>
      <c r="P18" s="51"/>
      <c r="Q18" s="52"/>
      <c r="R18" s="53"/>
      <c r="S18" s="50"/>
      <c r="T18" s="51"/>
      <c r="U18" s="52"/>
      <c r="V18" s="54" t="s">
        <v>13</v>
      </c>
      <c r="W18" s="45"/>
      <c r="Z18" s="55" t="s">
        <v>32</v>
      </c>
      <c r="AA18" s="57" t="s">
        <v>33</v>
      </c>
    </row>
    <row r="19" spans="2:27" ht="18" customHeight="1">
      <c r="B19" s="140" t="s">
        <v>34</v>
      </c>
      <c r="C19" s="141"/>
      <c r="D19" s="141"/>
      <c r="E19" s="141"/>
      <c r="F19" s="141"/>
      <c r="G19" s="141"/>
      <c r="H19" s="141"/>
      <c r="I19" s="141"/>
      <c r="J19" s="141"/>
      <c r="K19" s="141"/>
      <c r="L19" s="141"/>
      <c r="M19" s="141"/>
      <c r="N19" s="141"/>
      <c r="O19" s="141"/>
      <c r="P19" s="141"/>
      <c r="Q19" s="141"/>
      <c r="R19" s="141"/>
      <c r="S19" s="141"/>
      <c r="T19" s="141"/>
      <c r="U19" s="141"/>
      <c r="V19" s="141"/>
      <c r="W19" s="142"/>
      <c r="Z19" s="58" t="s">
        <v>35</v>
      </c>
      <c r="AA19" s="59" t="s">
        <v>36</v>
      </c>
    </row>
    <row r="20" spans="2:27" ht="18" customHeight="1">
      <c r="B20" s="60" t="s">
        <v>37</v>
      </c>
      <c r="Z20" s="61" t="s">
        <v>38</v>
      </c>
      <c r="AA20" s="56">
        <v>9</v>
      </c>
    </row>
    <row r="21" spans="2:27" ht="18" customHeight="1">
      <c r="B21" s="62" t="s">
        <v>47</v>
      </c>
      <c r="C21" s="63"/>
      <c r="D21" s="63"/>
      <c r="E21" s="64"/>
      <c r="F21" s="64"/>
      <c r="G21" s="65"/>
      <c r="H21" s="66"/>
      <c r="I21" s="67"/>
      <c r="J21" s="67"/>
      <c r="K21" s="68"/>
      <c r="L21" s="69" t="s">
        <v>39</v>
      </c>
      <c r="M21" s="70"/>
      <c r="N21" s="71"/>
      <c r="O21" s="114" t="s">
        <v>49</v>
      </c>
      <c r="P21" s="112"/>
      <c r="Q21" s="112"/>
      <c r="R21" s="113"/>
      <c r="S21" s="111" t="s">
        <v>48</v>
      </c>
      <c r="T21" s="72"/>
      <c r="U21" s="72"/>
      <c r="V21" s="72"/>
      <c r="W21" s="73"/>
      <c r="Z21" s="61" t="s">
        <v>40</v>
      </c>
      <c r="AA21" s="56">
        <v>8</v>
      </c>
    </row>
    <row r="22" spans="2:27" ht="18" customHeight="1">
      <c r="B22" s="108" t="s">
        <v>57</v>
      </c>
      <c r="C22" s="109"/>
      <c r="D22" s="109"/>
      <c r="E22" s="109"/>
      <c r="F22" s="109"/>
      <c r="G22" s="109"/>
      <c r="H22" s="109"/>
      <c r="I22" s="109"/>
      <c r="J22" s="109"/>
      <c r="K22" s="110"/>
      <c r="L22" s="69" t="s">
        <v>41</v>
      </c>
      <c r="M22" s="70"/>
      <c r="N22" s="71"/>
      <c r="O22" s="117" t="s">
        <v>56</v>
      </c>
      <c r="P22" s="115"/>
      <c r="Q22" s="115"/>
      <c r="R22" s="116"/>
      <c r="S22" s="78" t="s">
        <v>42</v>
      </c>
      <c r="T22" s="79"/>
      <c r="U22" s="79"/>
      <c r="V22" s="79"/>
      <c r="W22" s="80"/>
      <c r="Z22" s="55"/>
      <c r="AA22" s="56">
        <v>7</v>
      </c>
    </row>
    <row r="23" spans="2:27" ht="6" customHeight="1">
      <c r="B23" s="81"/>
      <c r="C23" s="74"/>
      <c r="D23" s="74"/>
      <c r="E23" s="74"/>
      <c r="F23" s="74"/>
      <c r="G23" s="74"/>
      <c r="H23" s="75"/>
      <c r="I23" s="76"/>
      <c r="J23" s="76"/>
      <c r="K23" s="82"/>
      <c r="L23" s="83"/>
      <c r="M23" s="84"/>
      <c r="N23" s="85"/>
      <c r="O23" s="78"/>
      <c r="P23" s="32"/>
      <c r="Q23" s="32"/>
      <c r="R23" s="86"/>
      <c r="S23" s="32"/>
      <c r="T23" s="32"/>
      <c r="U23" s="32"/>
      <c r="V23" s="32"/>
      <c r="W23" s="86"/>
      <c r="Z23" s="87"/>
      <c r="AA23" s="56">
        <v>6</v>
      </c>
    </row>
    <row r="24" spans="2:27" ht="15" customHeight="1">
      <c r="B24" s="81"/>
      <c r="C24" s="74"/>
      <c r="D24" s="74"/>
      <c r="E24" s="74"/>
      <c r="F24" s="74"/>
      <c r="G24" s="74"/>
      <c r="H24" s="75"/>
      <c r="I24" s="76"/>
      <c r="J24" s="76"/>
      <c r="K24" s="77"/>
      <c r="L24" s="88" t="s">
        <v>43</v>
      </c>
      <c r="M24" s="89"/>
      <c r="N24" s="90"/>
      <c r="O24" s="91"/>
      <c r="P24" s="92"/>
      <c r="Q24" s="92"/>
      <c r="R24" s="93"/>
      <c r="S24" s="32"/>
      <c r="T24" s="32"/>
      <c r="U24" s="32"/>
      <c r="V24" s="32"/>
      <c r="W24" s="86"/>
      <c r="Z24" s="87"/>
      <c r="AA24" s="56">
        <v>5</v>
      </c>
    </row>
    <row r="25" spans="2:27" ht="6" customHeight="1">
      <c r="B25" s="81"/>
      <c r="C25" s="74"/>
      <c r="D25" s="74"/>
      <c r="E25" s="74"/>
      <c r="F25" s="74"/>
      <c r="G25" s="74"/>
      <c r="H25" s="75"/>
      <c r="I25" s="76"/>
      <c r="J25" s="76"/>
      <c r="K25" s="94"/>
      <c r="L25" s="95"/>
      <c r="M25" s="96"/>
      <c r="N25" s="97"/>
      <c r="O25" s="96"/>
      <c r="P25" s="32"/>
      <c r="Q25" s="32"/>
      <c r="R25" s="86"/>
      <c r="S25" s="32"/>
      <c r="T25" s="32"/>
      <c r="U25" s="32"/>
      <c r="V25" s="32"/>
      <c r="W25" s="86"/>
      <c r="Z25" s="87"/>
      <c r="AA25" s="56">
        <v>4</v>
      </c>
    </row>
    <row r="26" spans="2:27" ht="15" customHeight="1">
      <c r="B26" s="81"/>
      <c r="C26" s="98"/>
      <c r="D26" s="98"/>
      <c r="E26" s="74"/>
      <c r="F26" s="74"/>
      <c r="G26" s="74"/>
      <c r="H26" s="75"/>
      <c r="I26" s="76"/>
      <c r="J26" s="76"/>
      <c r="K26" s="77"/>
      <c r="L26" s="88" t="s">
        <v>44</v>
      </c>
      <c r="M26" s="89"/>
      <c r="N26" s="90"/>
      <c r="O26" s="91"/>
      <c r="P26" s="92"/>
      <c r="Q26" s="92"/>
      <c r="R26" s="93"/>
      <c r="S26" s="32"/>
      <c r="T26" s="32"/>
      <c r="U26" s="32"/>
      <c r="V26" s="32"/>
      <c r="W26" s="86"/>
      <c r="Z26" s="87"/>
      <c r="AA26" s="56">
        <v>3</v>
      </c>
    </row>
    <row r="27" spans="2:27" ht="6" customHeight="1">
      <c r="B27" s="99"/>
      <c r="C27" s="100"/>
      <c r="D27" s="100"/>
      <c r="E27" s="101"/>
      <c r="F27" s="101"/>
      <c r="G27" s="101"/>
      <c r="H27" s="102"/>
      <c r="I27" s="103"/>
      <c r="J27" s="103"/>
      <c r="K27" s="104"/>
      <c r="L27" s="105"/>
      <c r="M27" s="106"/>
      <c r="N27" s="104"/>
      <c r="O27" s="106"/>
      <c r="P27" s="103"/>
      <c r="Q27" s="103"/>
      <c r="R27" s="107"/>
      <c r="S27" s="103"/>
      <c r="T27" s="103"/>
      <c r="U27" s="103"/>
      <c r="V27" s="103"/>
      <c r="W27" s="107"/>
      <c r="Z27" s="87"/>
      <c r="AA27" s="56">
        <v>2</v>
      </c>
    </row>
    <row r="28" spans="2:27" ht="6" customHeight="1">
      <c r="B28" s="1"/>
      <c r="Z28" s="87"/>
      <c r="AA28" s="56">
        <v>1</v>
      </c>
    </row>
    <row r="29" spans="2:27">
      <c r="Z29" s="87"/>
      <c r="AA29" s="56">
        <v>0</v>
      </c>
    </row>
  </sheetData>
  <mergeCells count="29">
    <mergeCell ref="B19:W19"/>
    <mergeCell ref="O21:R21"/>
    <mergeCell ref="B22:K22"/>
    <mergeCell ref="O22:R22"/>
    <mergeCell ref="O24:R24"/>
    <mergeCell ref="O26:R26"/>
    <mergeCell ref="C17:K17"/>
    <mergeCell ref="L17:M17"/>
    <mergeCell ref="O17:Q17"/>
    <mergeCell ref="S17:U17"/>
    <mergeCell ref="C18:K18"/>
    <mergeCell ref="L18:M18"/>
    <mergeCell ref="O18:Q18"/>
    <mergeCell ref="S18:U18"/>
    <mergeCell ref="Q13:T13"/>
    <mergeCell ref="C15:J15"/>
    <mergeCell ref="L15:M15"/>
    <mergeCell ref="O15:R15"/>
    <mergeCell ref="S15:V15"/>
    <mergeCell ref="C16:K16"/>
    <mergeCell ref="L16:M16"/>
    <mergeCell ref="O16:Q16"/>
    <mergeCell ref="S16:U16"/>
    <mergeCell ref="B3:W3"/>
    <mergeCell ref="P6:V6"/>
    <mergeCell ref="P7:V7"/>
    <mergeCell ref="P8:V8"/>
    <mergeCell ref="E11:G11"/>
    <mergeCell ref="E12:G12"/>
  </mergeCells>
  <phoneticPr fontId="3"/>
  <dataValidations count="3">
    <dataValidation type="list" allowBlank="1" showInputMessage="1" showErrorMessage="1" sqref="P13">
      <formula1>$AA$18:$AA$19</formula1>
    </dataValidation>
    <dataValidation type="list" allowBlank="1" showInputMessage="1" showErrorMessage="1" sqref="I11:T12">
      <formula1>$AA$16:$AA$29</formula1>
    </dataValidation>
    <dataValidation type="list" allowBlank="1" showInputMessage="1" showErrorMessage="1" sqref="N16:N18">
      <formula1>$Z$16:$Z$22</formula1>
    </dataValidation>
  </dataValidations>
  <printOptions horizontalCentered="1"/>
  <pageMargins left="0.19685039370078741" right="0.19685039370078741" top="0.78740157480314965" bottom="0.59055118110236227" header="0.78740157480314965" footer="0.31496062992125984"/>
  <pageSetup paperSize="9" scale="97"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9"/>
  <sheetViews>
    <sheetView view="pageBreakPreview" zoomScaleNormal="100" zoomScaleSheetLayoutView="100" workbookViewId="0">
      <selection activeCell="C1" sqref="C1"/>
    </sheetView>
  </sheetViews>
  <sheetFormatPr defaultRowHeight="13.5"/>
  <cols>
    <col min="1" max="1" width="0.875" style="2" customWidth="1"/>
    <col min="2" max="7" width="6.625" style="2" customWidth="1"/>
    <col min="8" max="8" width="2.125" style="2" customWidth="1"/>
    <col min="9" max="22" width="6.625" style="2" customWidth="1"/>
    <col min="23" max="23" width="3.625" style="2" customWidth="1"/>
    <col min="24" max="24" width="0.875" style="2" customWidth="1"/>
    <col min="25" max="25" width="2" style="2" customWidth="1"/>
    <col min="26" max="26" width="9.625" style="2" hidden="1" customWidth="1"/>
    <col min="27" max="27" width="15.625" style="2" hidden="1" customWidth="1"/>
    <col min="28" max="16384" width="9" style="2"/>
  </cols>
  <sheetData>
    <row r="1" spans="2:27" ht="23.25" customHeight="1">
      <c r="U1" s="118"/>
      <c r="V1" s="119" t="s">
        <v>50</v>
      </c>
    </row>
    <row r="2" spans="2:27" ht="6" customHeight="1">
      <c r="B2" s="1"/>
    </row>
    <row r="3" spans="2:27" ht="41.25" customHeight="1">
      <c r="B3" s="3" t="s">
        <v>0</v>
      </c>
      <c r="C3" s="4"/>
      <c r="D3" s="4"/>
      <c r="E3" s="4"/>
      <c r="F3" s="4"/>
      <c r="G3" s="4"/>
      <c r="H3" s="4"/>
      <c r="I3" s="4"/>
      <c r="J3" s="4"/>
      <c r="K3" s="4"/>
      <c r="L3" s="4"/>
      <c r="M3" s="4"/>
      <c r="N3" s="4"/>
      <c r="O3" s="4"/>
      <c r="P3" s="4"/>
      <c r="Q3" s="4"/>
      <c r="R3" s="4"/>
      <c r="S3" s="4"/>
      <c r="T3" s="4"/>
      <c r="U3" s="4"/>
      <c r="V3" s="4"/>
      <c r="W3" s="5"/>
    </row>
    <row r="4" spans="2:27" ht="18" customHeight="1">
      <c r="B4" s="6" t="s">
        <v>53</v>
      </c>
      <c r="C4" s="7"/>
      <c r="D4" s="7"/>
      <c r="E4" s="7"/>
      <c r="F4" s="7"/>
      <c r="G4" s="7"/>
      <c r="H4" s="7"/>
      <c r="I4" s="7"/>
      <c r="J4" s="7"/>
      <c r="K4" s="7"/>
      <c r="L4" s="7"/>
      <c r="M4" s="7"/>
      <c r="N4" s="7"/>
      <c r="O4" s="7"/>
      <c r="P4" s="7"/>
      <c r="Q4" s="7"/>
      <c r="R4" s="7"/>
      <c r="S4" s="7"/>
      <c r="T4" s="7"/>
      <c r="U4" s="7"/>
      <c r="V4" s="7"/>
      <c r="W4" s="8"/>
    </row>
    <row r="5" spans="2:27" ht="18" customHeight="1">
      <c r="B5" s="9" t="s">
        <v>1</v>
      </c>
      <c r="C5" s="10"/>
      <c r="D5" s="7"/>
      <c r="E5" s="7"/>
      <c r="F5" s="7"/>
      <c r="G5" s="7"/>
      <c r="H5" s="7"/>
      <c r="I5" s="7"/>
      <c r="J5" s="7"/>
      <c r="K5" s="7"/>
      <c r="L5" s="7"/>
      <c r="M5" s="7"/>
      <c r="N5" s="7" t="s">
        <v>2</v>
      </c>
      <c r="O5" s="7"/>
      <c r="P5" s="7"/>
      <c r="Q5" s="7"/>
      <c r="R5" s="7"/>
      <c r="S5" s="7"/>
      <c r="T5" s="7"/>
      <c r="U5" s="7"/>
      <c r="V5" s="7"/>
      <c r="W5" s="11"/>
    </row>
    <row r="6" spans="2:27" ht="18" customHeight="1">
      <c r="B6" s="12" t="s">
        <v>54</v>
      </c>
      <c r="C6" s="7"/>
      <c r="D6" s="7"/>
      <c r="E6" s="7"/>
      <c r="F6" s="7"/>
      <c r="G6" s="7"/>
      <c r="H6" s="7"/>
      <c r="I6" s="7"/>
      <c r="J6" s="7"/>
      <c r="K6" s="7"/>
      <c r="L6" s="7"/>
      <c r="M6" s="7"/>
      <c r="N6" s="13" t="s">
        <v>3</v>
      </c>
      <c r="O6" s="7"/>
      <c r="P6" s="120" t="s">
        <v>4</v>
      </c>
      <c r="Q6" s="120"/>
      <c r="R6" s="120"/>
      <c r="S6" s="120"/>
      <c r="T6" s="120"/>
      <c r="U6" s="120"/>
      <c r="V6" s="120"/>
      <c r="W6" s="11"/>
    </row>
    <row r="7" spans="2:27" ht="18" customHeight="1">
      <c r="B7" s="14"/>
      <c r="C7" s="7"/>
      <c r="D7" s="7"/>
      <c r="E7" s="7"/>
      <c r="F7" s="7"/>
      <c r="G7" s="7"/>
      <c r="H7" s="7"/>
      <c r="I7" s="7"/>
      <c r="J7" s="7"/>
      <c r="K7" s="7"/>
      <c r="L7" s="7"/>
      <c r="M7" s="7"/>
      <c r="N7" s="13" t="s">
        <v>5</v>
      </c>
      <c r="O7" s="7"/>
      <c r="P7" s="120" t="s">
        <v>6</v>
      </c>
      <c r="Q7" s="120"/>
      <c r="R7" s="120"/>
      <c r="S7" s="120"/>
      <c r="T7" s="120"/>
      <c r="U7" s="120"/>
      <c r="V7" s="120"/>
      <c r="W7" s="11"/>
    </row>
    <row r="8" spans="2:27" ht="18" customHeight="1">
      <c r="B8" s="14"/>
      <c r="C8" s="7"/>
      <c r="D8" s="7"/>
      <c r="E8" s="7"/>
      <c r="F8" s="7"/>
      <c r="G8" s="7"/>
      <c r="H8" s="7"/>
      <c r="I8" s="7"/>
      <c r="J8" s="7"/>
      <c r="K8" s="7"/>
      <c r="L8" s="7"/>
      <c r="M8" s="7"/>
      <c r="N8" s="13" t="s">
        <v>7</v>
      </c>
      <c r="O8" s="7"/>
      <c r="P8" s="120" t="s">
        <v>45</v>
      </c>
      <c r="Q8" s="120"/>
      <c r="R8" s="120"/>
      <c r="S8" s="120"/>
      <c r="T8" s="120"/>
      <c r="U8" s="120"/>
      <c r="V8" s="120"/>
      <c r="W8" s="11"/>
    </row>
    <row r="9" spans="2:27" ht="12" customHeight="1">
      <c r="B9" s="14"/>
      <c r="C9" s="7"/>
      <c r="D9" s="7"/>
      <c r="E9" s="7"/>
      <c r="F9" s="7"/>
      <c r="G9" s="7"/>
      <c r="H9" s="7"/>
      <c r="I9" s="7"/>
      <c r="J9" s="7"/>
      <c r="K9" s="7"/>
      <c r="L9" s="7"/>
      <c r="M9" s="7"/>
      <c r="N9" s="7"/>
      <c r="O9" s="7"/>
      <c r="P9" s="7"/>
      <c r="Q9" s="7"/>
      <c r="R9" s="7"/>
      <c r="S9" s="7"/>
      <c r="T9" s="7"/>
      <c r="U9" s="7"/>
      <c r="V9" s="7"/>
      <c r="W9" s="11"/>
    </row>
    <row r="10" spans="2:27" ht="15" customHeight="1" thickBot="1">
      <c r="B10" s="15"/>
      <c r="C10" s="16"/>
      <c r="D10" s="16"/>
      <c r="E10" s="16"/>
      <c r="F10" s="16"/>
      <c r="G10" s="16"/>
      <c r="H10" s="17"/>
      <c r="I10" s="18" t="s">
        <v>8</v>
      </c>
      <c r="J10" s="19" t="s">
        <v>9</v>
      </c>
      <c r="K10" s="20" t="s">
        <v>10</v>
      </c>
      <c r="L10" s="18" t="s">
        <v>11</v>
      </c>
      <c r="M10" s="19" t="s">
        <v>8</v>
      </c>
      <c r="N10" s="20" t="s">
        <v>9</v>
      </c>
      <c r="O10" s="18" t="s">
        <v>10</v>
      </c>
      <c r="P10" s="19" t="s">
        <v>12</v>
      </c>
      <c r="Q10" s="20" t="s">
        <v>8</v>
      </c>
      <c r="R10" s="18" t="s">
        <v>9</v>
      </c>
      <c r="S10" s="19" t="s">
        <v>10</v>
      </c>
      <c r="T10" s="21" t="s">
        <v>13</v>
      </c>
      <c r="U10" s="22"/>
      <c r="V10" s="22"/>
      <c r="W10" s="23"/>
      <c r="AA10" s="24" t="s">
        <v>14</v>
      </c>
    </row>
    <row r="11" spans="2:27" ht="45" customHeight="1" thickTop="1" thickBot="1">
      <c r="B11" s="25"/>
      <c r="C11" s="26"/>
      <c r="D11" s="26"/>
      <c r="E11" s="27" t="s">
        <v>15</v>
      </c>
      <c r="F11" s="27"/>
      <c r="G11" s="27"/>
      <c r="H11" s="17"/>
      <c r="I11" s="28">
        <f>MOD(ROUNDDOWN($AA$11/100000000000,0),10)</f>
        <v>0</v>
      </c>
      <c r="J11" s="29">
        <f>MOD(ROUNDDOWN($AA$11/10000000000,0),10)</f>
        <v>0</v>
      </c>
      <c r="K11" s="30">
        <f>MOD(ROUNDDOWN($AA$11/1000000000,0),10)</f>
        <v>0</v>
      </c>
      <c r="L11" s="121" t="s">
        <v>31</v>
      </c>
      <c r="M11" s="122">
        <f>MOD(ROUNDDOWN($AA$11/10000000,0),10)</f>
        <v>1</v>
      </c>
      <c r="N11" s="123">
        <f>MOD(ROUNDDOWN($AA$11/1000000,0),10)</f>
        <v>4</v>
      </c>
      <c r="O11" s="121">
        <f>MOD(ROUNDDOWN($AA$11/100000,0),10)</f>
        <v>5</v>
      </c>
      <c r="P11" s="122">
        <f>MOD(ROUNDDOWN($AA$11/10000,0),10)</f>
        <v>2</v>
      </c>
      <c r="Q11" s="123">
        <f>MOD(ROUNDDOWN($AA$11/1000,0),10)</f>
        <v>0</v>
      </c>
      <c r="R11" s="121">
        <f>MOD(ROUNDDOWN($AA$11/100,0),10)</f>
        <v>0</v>
      </c>
      <c r="S11" s="122">
        <f>MOD(ROUNDDOWN($AA$11/10,0),10)</f>
        <v>0</v>
      </c>
      <c r="T11" s="124">
        <f>MOD($AA$11,10)</f>
        <v>0</v>
      </c>
      <c r="U11" s="22"/>
      <c r="V11" s="22"/>
      <c r="W11" s="23"/>
      <c r="Z11" s="2" t="s">
        <v>16</v>
      </c>
      <c r="AA11" s="31">
        <f>AA12+AA13</f>
        <v>14520000</v>
      </c>
    </row>
    <row r="12" spans="2:27" ht="36" customHeight="1" thickTop="1" thickBot="1">
      <c r="B12" s="15"/>
      <c r="C12" s="32"/>
      <c r="D12" s="32"/>
      <c r="E12" s="27" t="s">
        <v>17</v>
      </c>
      <c r="F12" s="27"/>
      <c r="G12" s="27"/>
      <c r="H12" s="17"/>
      <c r="I12" s="33">
        <f>MOD(ROUNDDOWN($AA$12/100000000000,0),10)</f>
        <v>0</v>
      </c>
      <c r="J12" s="33">
        <f>MOD(ROUNDDOWN($AA$12/10000000000,0),10)</f>
        <v>0</v>
      </c>
      <c r="K12" s="33">
        <f>MOD(ROUNDDOWN($AA$12/1000000000,0),10)</f>
        <v>0</v>
      </c>
      <c r="L12" s="125" t="s">
        <v>31</v>
      </c>
      <c r="M12" s="125">
        <f>MOD(ROUNDDOWN($AA$12/10000000,0),10)</f>
        <v>1</v>
      </c>
      <c r="N12" s="125">
        <f>MOD(ROUNDDOWN($AA$12/1000000,0),10)</f>
        <v>3</v>
      </c>
      <c r="O12" s="125">
        <f>MOD(ROUNDDOWN($AA$12/100000,0),10)</f>
        <v>2</v>
      </c>
      <c r="P12" s="125">
        <f>MOD(ROUNDDOWN($AA$12/10000,0),10)</f>
        <v>0</v>
      </c>
      <c r="Q12" s="125">
        <f>MOD(ROUNDDOWN($AA$12/1000,0),10)</f>
        <v>0</v>
      </c>
      <c r="R12" s="125">
        <f>MOD(ROUNDDOWN($AA$12/100,0),10)</f>
        <v>0</v>
      </c>
      <c r="S12" s="125">
        <f>MOD(ROUNDDOWN($AA$12/10,0),10)</f>
        <v>0</v>
      </c>
      <c r="T12" s="125">
        <f>MOD($AA$12,10)</f>
        <v>0</v>
      </c>
      <c r="U12" s="10" t="s">
        <v>18</v>
      </c>
      <c r="V12" s="10"/>
      <c r="W12" s="34"/>
      <c r="Z12" s="2" t="s">
        <v>19</v>
      </c>
      <c r="AA12" s="31">
        <f>SUM(S16:S18)</f>
        <v>13200000</v>
      </c>
    </row>
    <row r="13" spans="2:27" ht="24" customHeight="1" thickTop="1" thickBot="1">
      <c r="B13" s="35"/>
      <c r="C13" s="10"/>
      <c r="D13" s="10"/>
      <c r="E13" s="10"/>
      <c r="F13" s="10"/>
      <c r="G13" s="10"/>
      <c r="H13" s="10"/>
      <c r="I13" s="10"/>
      <c r="J13" s="10"/>
      <c r="K13" s="10"/>
      <c r="L13" s="10"/>
      <c r="M13" s="10"/>
      <c r="N13" s="7" t="s">
        <v>20</v>
      </c>
      <c r="O13" s="7"/>
      <c r="P13" s="36"/>
      <c r="Q13" s="126">
        <f>AA13</f>
        <v>1320000</v>
      </c>
      <c r="R13" s="126"/>
      <c r="S13" s="126"/>
      <c r="T13" s="126"/>
      <c r="U13" s="7" t="s">
        <v>21</v>
      </c>
      <c r="V13" s="7"/>
      <c r="W13" s="8"/>
      <c r="Z13" s="2" t="s">
        <v>22</v>
      </c>
      <c r="AA13" s="31">
        <f>ROUNDDOWN(AA12*0.1,0)</f>
        <v>1320000</v>
      </c>
    </row>
    <row r="14" spans="2:27" ht="18" customHeight="1" thickTop="1">
      <c r="B14" s="37" t="s">
        <v>23</v>
      </c>
      <c r="C14" s="38"/>
      <c r="D14" s="38"/>
      <c r="E14" s="38"/>
      <c r="F14" s="39"/>
      <c r="G14" s="10"/>
      <c r="H14" s="10"/>
      <c r="I14" s="10"/>
      <c r="J14" s="10"/>
      <c r="K14" s="10"/>
      <c r="L14" s="10"/>
      <c r="M14" s="10"/>
      <c r="N14" s="10"/>
      <c r="O14" s="10"/>
      <c r="P14" s="10"/>
      <c r="Q14" s="10"/>
      <c r="R14" s="10"/>
      <c r="S14" s="10"/>
      <c r="T14" s="10"/>
      <c r="U14" s="10"/>
      <c r="V14" s="10"/>
      <c r="W14" s="8"/>
    </row>
    <row r="15" spans="2:27" ht="18" customHeight="1">
      <c r="B15" s="15"/>
      <c r="C15" s="40" t="s">
        <v>24</v>
      </c>
      <c r="D15" s="41"/>
      <c r="E15" s="41"/>
      <c r="F15" s="41"/>
      <c r="G15" s="41"/>
      <c r="H15" s="41"/>
      <c r="I15" s="41"/>
      <c r="J15" s="41"/>
      <c r="K15" s="42"/>
      <c r="L15" s="40" t="s">
        <v>25</v>
      </c>
      <c r="M15" s="43"/>
      <c r="N15" s="44" t="s">
        <v>26</v>
      </c>
      <c r="O15" s="40" t="s">
        <v>27</v>
      </c>
      <c r="P15" s="41"/>
      <c r="Q15" s="41"/>
      <c r="R15" s="43"/>
      <c r="S15" s="40" t="s">
        <v>28</v>
      </c>
      <c r="T15" s="41"/>
      <c r="U15" s="41"/>
      <c r="V15" s="43"/>
      <c r="W15" s="45"/>
    </row>
    <row r="16" spans="2:27" ht="18" customHeight="1">
      <c r="B16" s="46"/>
      <c r="C16" s="137" t="s">
        <v>46</v>
      </c>
      <c r="D16" s="138"/>
      <c r="E16" s="138"/>
      <c r="F16" s="138"/>
      <c r="G16" s="138"/>
      <c r="H16" s="138"/>
      <c r="I16" s="138"/>
      <c r="J16" s="138"/>
      <c r="K16" s="139"/>
      <c r="L16" s="127">
        <v>1</v>
      </c>
      <c r="M16" s="128"/>
      <c r="N16" s="129" t="s">
        <v>29</v>
      </c>
      <c r="O16" s="130">
        <v>13200000</v>
      </c>
      <c r="P16" s="131"/>
      <c r="Q16" s="132"/>
      <c r="R16" s="133" t="s">
        <v>13</v>
      </c>
      <c r="S16" s="130">
        <f>L16*O16</f>
        <v>13200000</v>
      </c>
      <c r="T16" s="131"/>
      <c r="U16" s="132"/>
      <c r="V16" s="54" t="s">
        <v>13</v>
      </c>
      <c r="W16" s="45"/>
      <c r="Z16" s="55" t="s">
        <v>29</v>
      </c>
      <c r="AA16" s="56"/>
    </row>
    <row r="17" spans="2:27" ht="18" customHeight="1">
      <c r="B17" s="46"/>
      <c r="C17" s="47"/>
      <c r="D17" s="48"/>
      <c r="E17" s="48"/>
      <c r="F17" s="48"/>
      <c r="G17" s="48"/>
      <c r="H17" s="48"/>
      <c r="I17" s="48"/>
      <c r="J17" s="48"/>
      <c r="K17" s="49"/>
      <c r="L17" s="40"/>
      <c r="M17" s="43"/>
      <c r="N17" s="44"/>
      <c r="O17" s="50"/>
      <c r="P17" s="51"/>
      <c r="Q17" s="52"/>
      <c r="R17" s="53"/>
      <c r="S17" s="50"/>
      <c r="T17" s="51"/>
      <c r="U17" s="52"/>
      <c r="V17" s="54" t="s">
        <v>13</v>
      </c>
      <c r="W17" s="45"/>
      <c r="Z17" s="55" t="s">
        <v>30</v>
      </c>
      <c r="AA17" s="57" t="s">
        <v>31</v>
      </c>
    </row>
    <row r="18" spans="2:27" ht="18" customHeight="1">
      <c r="B18" s="46"/>
      <c r="C18" s="47"/>
      <c r="D18" s="48"/>
      <c r="E18" s="48"/>
      <c r="F18" s="48"/>
      <c r="G18" s="48"/>
      <c r="H18" s="48"/>
      <c r="I18" s="48"/>
      <c r="J18" s="48"/>
      <c r="K18" s="49"/>
      <c r="L18" s="40"/>
      <c r="M18" s="43"/>
      <c r="N18" s="44"/>
      <c r="O18" s="50"/>
      <c r="P18" s="51"/>
      <c r="Q18" s="52"/>
      <c r="R18" s="53"/>
      <c r="S18" s="50"/>
      <c r="T18" s="51"/>
      <c r="U18" s="52"/>
      <c r="V18" s="54" t="s">
        <v>13</v>
      </c>
      <c r="W18" s="45"/>
      <c r="Z18" s="55" t="s">
        <v>32</v>
      </c>
      <c r="AA18" s="57" t="s">
        <v>33</v>
      </c>
    </row>
    <row r="19" spans="2:27" ht="18" customHeight="1">
      <c r="B19" s="140" t="s">
        <v>34</v>
      </c>
      <c r="C19" s="141"/>
      <c r="D19" s="141"/>
      <c r="E19" s="141"/>
      <c r="F19" s="141"/>
      <c r="G19" s="141"/>
      <c r="H19" s="141"/>
      <c r="I19" s="141"/>
      <c r="J19" s="141"/>
      <c r="K19" s="141"/>
      <c r="L19" s="141"/>
      <c r="M19" s="141"/>
      <c r="N19" s="141"/>
      <c r="O19" s="141"/>
      <c r="P19" s="141"/>
      <c r="Q19" s="141"/>
      <c r="R19" s="141"/>
      <c r="S19" s="141"/>
      <c r="T19" s="141"/>
      <c r="U19" s="141"/>
      <c r="V19" s="141"/>
      <c r="W19" s="142"/>
      <c r="Z19" s="58" t="s">
        <v>35</v>
      </c>
      <c r="AA19" s="59" t="s">
        <v>36</v>
      </c>
    </row>
    <row r="20" spans="2:27" ht="18" customHeight="1">
      <c r="B20" s="60" t="s">
        <v>37</v>
      </c>
      <c r="Z20" s="61" t="s">
        <v>38</v>
      </c>
      <c r="AA20" s="56">
        <v>9</v>
      </c>
    </row>
    <row r="21" spans="2:27" ht="18" customHeight="1">
      <c r="B21" s="62" t="s">
        <v>47</v>
      </c>
      <c r="C21" s="63"/>
      <c r="D21" s="63"/>
      <c r="E21" s="64"/>
      <c r="F21" s="64"/>
      <c r="G21" s="65"/>
      <c r="H21" s="66"/>
      <c r="I21" s="67"/>
      <c r="J21" s="67"/>
      <c r="K21" s="68"/>
      <c r="L21" s="69" t="s">
        <v>39</v>
      </c>
      <c r="M21" s="70"/>
      <c r="N21" s="71"/>
      <c r="O21" s="114" t="s">
        <v>49</v>
      </c>
      <c r="P21" s="112"/>
      <c r="Q21" s="112"/>
      <c r="R21" s="113"/>
      <c r="S21" s="111" t="s">
        <v>48</v>
      </c>
      <c r="T21" s="72"/>
      <c r="U21" s="72"/>
      <c r="V21" s="72"/>
      <c r="W21" s="73"/>
      <c r="Z21" s="61" t="s">
        <v>40</v>
      </c>
      <c r="AA21" s="56">
        <v>8</v>
      </c>
    </row>
    <row r="22" spans="2:27" ht="18" customHeight="1">
      <c r="B22" s="108" t="s">
        <v>55</v>
      </c>
      <c r="C22" s="109"/>
      <c r="D22" s="109"/>
      <c r="E22" s="109"/>
      <c r="F22" s="109"/>
      <c r="G22" s="109"/>
      <c r="H22" s="109"/>
      <c r="I22" s="109"/>
      <c r="J22" s="109"/>
      <c r="K22" s="110"/>
      <c r="L22" s="69" t="s">
        <v>41</v>
      </c>
      <c r="M22" s="70"/>
      <c r="N22" s="71"/>
      <c r="O22" s="117" t="s">
        <v>56</v>
      </c>
      <c r="P22" s="115"/>
      <c r="Q22" s="115"/>
      <c r="R22" s="116"/>
      <c r="S22" s="78" t="s">
        <v>42</v>
      </c>
      <c r="T22" s="79"/>
      <c r="U22" s="79"/>
      <c r="V22" s="79"/>
      <c r="W22" s="80"/>
      <c r="Z22" s="55"/>
      <c r="AA22" s="56">
        <v>7</v>
      </c>
    </row>
    <row r="23" spans="2:27" ht="6" customHeight="1">
      <c r="B23" s="81"/>
      <c r="C23" s="74"/>
      <c r="D23" s="74"/>
      <c r="E23" s="74"/>
      <c r="F23" s="74"/>
      <c r="G23" s="74"/>
      <c r="H23" s="75"/>
      <c r="I23" s="76"/>
      <c r="J23" s="76"/>
      <c r="K23" s="82"/>
      <c r="L23" s="83"/>
      <c r="M23" s="84"/>
      <c r="N23" s="85"/>
      <c r="O23" s="78"/>
      <c r="P23" s="32"/>
      <c r="Q23" s="32"/>
      <c r="R23" s="86"/>
      <c r="S23" s="32"/>
      <c r="T23" s="32"/>
      <c r="U23" s="32"/>
      <c r="V23" s="32"/>
      <c r="W23" s="86"/>
      <c r="Z23" s="87"/>
      <c r="AA23" s="56">
        <v>6</v>
      </c>
    </row>
    <row r="24" spans="2:27" ht="15" customHeight="1">
      <c r="B24" s="81"/>
      <c r="C24" s="74"/>
      <c r="D24" s="74"/>
      <c r="E24" s="74"/>
      <c r="F24" s="74"/>
      <c r="G24" s="74"/>
      <c r="H24" s="75"/>
      <c r="I24" s="76"/>
      <c r="J24" s="76"/>
      <c r="K24" s="77"/>
      <c r="L24" s="88" t="s">
        <v>43</v>
      </c>
      <c r="M24" s="89"/>
      <c r="N24" s="90"/>
      <c r="O24" s="91"/>
      <c r="P24" s="92"/>
      <c r="Q24" s="92"/>
      <c r="R24" s="93"/>
      <c r="S24" s="32"/>
      <c r="T24" s="32"/>
      <c r="U24" s="32"/>
      <c r="V24" s="32"/>
      <c r="W24" s="86"/>
      <c r="Z24" s="87"/>
      <c r="AA24" s="56">
        <v>5</v>
      </c>
    </row>
    <row r="25" spans="2:27" ht="6" customHeight="1">
      <c r="B25" s="81"/>
      <c r="C25" s="74"/>
      <c r="D25" s="74"/>
      <c r="E25" s="74"/>
      <c r="F25" s="74"/>
      <c r="G25" s="74"/>
      <c r="H25" s="75"/>
      <c r="I25" s="76"/>
      <c r="J25" s="76"/>
      <c r="K25" s="94"/>
      <c r="L25" s="95"/>
      <c r="M25" s="96"/>
      <c r="N25" s="97"/>
      <c r="O25" s="96"/>
      <c r="P25" s="32"/>
      <c r="Q25" s="32"/>
      <c r="R25" s="86"/>
      <c r="S25" s="32"/>
      <c r="T25" s="32"/>
      <c r="U25" s="32"/>
      <c r="V25" s="32"/>
      <c r="W25" s="86"/>
      <c r="Z25" s="87"/>
      <c r="AA25" s="56">
        <v>4</v>
      </c>
    </row>
    <row r="26" spans="2:27" ht="15" customHeight="1">
      <c r="B26" s="81"/>
      <c r="C26" s="98"/>
      <c r="D26" s="98"/>
      <c r="E26" s="74"/>
      <c r="F26" s="74"/>
      <c r="G26" s="74"/>
      <c r="H26" s="75"/>
      <c r="I26" s="76"/>
      <c r="J26" s="76"/>
      <c r="K26" s="77"/>
      <c r="L26" s="88" t="s">
        <v>44</v>
      </c>
      <c r="M26" s="89"/>
      <c r="N26" s="90"/>
      <c r="O26" s="91"/>
      <c r="P26" s="92"/>
      <c r="Q26" s="92"/>
      <c r="R26" s="93"/>
      <c r="S26" s="32"/>
      <c r="T26" s="32"/>
      <c r="U26" s="32"/>
      <c r="V26" s="32"/>
      <c r="W26" s="86"/>
      <c r="Z26" s="87"/>
      <c r="AA26" s="56">
        <v>3</v>
      </c>
    </row>
    <row r="27" spans="2:27" ht="6" customHeight="1">
      <c r="B27" s="99"/>
      <c r="C27" s="100"/>
      <c r="D27" s="100"/>
      <c r="E27" s="101"/>
      <c r="F27" s="101"/>
      <c r="G27" s="101"/>
      <c r="H27" s="102"/>
      <c r="I27" s="103"/>
      <c r="J27" s="103"/>
      <c r="K27" s="104"/>
      <c r="L27" s="105"/>
      <c r="M27" s="106"/>
      <c r="N27" s="104"/>
      <c r="O27" s="106"/>
      <c r="P27" s="103"/>
      <c r="Q27" s="103"/>
      <c r="R27" s="107"/>
      <c r="S27" s="103"/>
      <c r="T27" s="103"/>
      <c r="U27" s="103"/>
      <c r="V27" s="103"/>
      <c r="W27" s="107"/>
      <c r="Z27" s="87"/>
      <c r="AA27" s="56">
        <v>2</v>
      </c>
    </row>
    <row r="28" spans="2:27" ht="6" customHeight="1">
      <c r="B28" s="1"/>
      <c r="Z28" s="87"/>
      <c r="AA28" s="56">
        <v>1</v>
      </c>
    </row>
    <row r="29" spans="2:27">
      <c r="Z29" s="87"/>
      <c r="AA29" s="56">
        <v>0</v>
      </c>
    </row>
  </sheetData>
  <mergeCells count="29">
    <mergeCell ref="B19:W19"/>
    <mergeCell ref="O21:R21"/>
    <mergeCell ref="O22:R22"/>
    <mergeCell ref="O24:R24"/>
    <mergeCell ref="O26:R26"/>
    <mergeCell ref="B22:K22"/>
    <mergeCell ref="C17:K17"/>
    <mergeCell ref="L17:M17"/>
    <mergeCell ref="O17:Q17"/>
    <mergeCell ref="S17:U17"/>
    <mergeCell ref="C18:K18"/>
    <mergeCell ref="L18:M18"/>
    <mergeCell ref="O18:Q18"/>
    <mergeCell ref="S18:U18"/>
    <mergeCell ref="Q13:T13"/>
    <mergeCell ref="C15:J15"/>
    <mergeCell ref="L15:M15"/>
    <mergeCell ref="O15:R15"/>
    <mergeCell ref="S15:V15"/>
    <mergeCell ref="C16:K16"/>
    <mergeCell ref="L16:M16"/>
    <mergeCell ref="O16:Q16"/>
    <mergeCell ref="S16:U16"/>
    <mergeCell ref="B3:W3"/>
    <mergeCell ref="P6:V6"/>
    <mergeCell ref="P7:V7"/>
    <mergeCell ref="P8:V8"/>
    <mergeCell ref="E11:G11"/>
    <mergeCell ref="E12:G12"/>
  </mergeCells>
  <phoneticPr fontId="3"/>
  <dataValidations count="3">
    <dataValidation type="list" allowBlank="1" showInputMessage="1" showErrorMessage="1" sqref="N16:N18">
      <formula1>$Z$16:$Z$22</formula1>
    </dataValidation>
    <dataValidation type="list" allowBlank="1" showInputMessage="1" showErrorMessage="1" sqref="I11:T12">
      <formula1>$AA$16:$AA$29</formula1>
    </dataValidation>
    <dataValidation type="list" allowBlank="1" showInputMessage="1" showErrorMessage="1" sqref="P13">
      <formula1>$AA$18:$AA$19</formula1>
    </dataValidation>
  </dataValidations>
  <printOptions horizontalCentered="1"/>
  <pageMargins left="0.19685039370078741" right="0.19685039370078741" top="0.78740157480314965" bottom="0.59055118110236227" header="0.78740157480314965" footer="0.31496062992125984"/>
  <pageSetup paperSize="9" scale="97"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入札書兼見積書</vt:lpstr>
      <vt:lpstr>入札書兼見積書（記載例）</vt:lpstr>
      <vt:lpstr>入札書兼見積書!OLE_LINK2</vt:lpstr>
      <vt:lpstr>'入札書兼見積書（記載例）'!OLE_LINK2</vt:lpstr>
      <vt:lpstr>入札書兼見積書!Print_Area</vt:lpstr>
      <vt:lpstr>'入札書兼見積書（記載例）'!Print_Area</vt:lpstr>
    </vt:vector>
  </TitlesOfParts>
  <Company>ＪＡＰＡＮ　ＰＯＳＴ　ＧＲＯＵＰ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ＪＡＰＡＮ　ＰＯＳＴ　ＧＲＯＵＰ</dc:creator>
  <cp:lastModifiedBy>ＪＡＰＡＮ　ＰＯＳＴ　ＧＲＯＵＰ</cp:lastModifiedBy>
  <cp:lastPrinted>2021-09-29T04:02:51Z</cp:lastPrinted>
  <dcterms:created xsi:type="dcterms:W3CDTF">2021-09-29T02:33:58Z</dcterms:created>
  <dcterms:modified xsi:type="dcterms:W3CDTF">2021-09-29T04:03:18Z</dcterms:modified>
</cp:coreProperties>
</file>